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bsw.sharepoint.com/teams/I.IIG5Projekte-NTPDataGO_Austausch/Shared Documents/TP1_Fachlichkeit/03_NTP/08_Excel Berechtigungsantrag FAK/Version 1.1/"/>
    </mc:Choice>
  </mc:AlternateContent>
  <xr:revisionPtr revIDLastSave="1839" documentId="13_ncr:1_{9E9EE840-2417-4E00-A10F-308E1DFBEE71}" xr6:coauthVersionLast="47" xr6:coauthVersionMax="47" xr10:uidLastSave="{839FBF3F-7E98-4D6D-A1C7-449B03553E19}"/>
  <bookViews>
    <workbookView xWindow="-108" yWindow="-108" windowWidth="23256" windowHeight="12456" tabRatio="312" xr2:uid="{00000000-000D-0000-FFFF-FFFF00000000}"/>
  </bookViews>
  <sheets>
    <sheet name="Berechtigungsantrag NTP" sheetId="4" r:id="rId1"/>
  </sheets>
  <externalReferences>
    <externalReference r:id="rId2"/>
    <externalReference r:id="rId3"/>
  </externalReferences>
  <definedNames>
    <definedName name="Antragseingabe_Extern_Prüfung">[1]Antragsformulare!$FE$520</definedName>
    <definedName name="Antragseingabe_Intern_Prüfung">[1]Antragsformulare!$FE$519</definedName>
    <definedName name="Antragstyp">'Berechtigungsantrag NTP'!#REF!</definedName>
    <definedName name="Antragstyp_Prüfung">[1]Antragsformulare!$FE$505</definedName>
    <definedName name="Anwendertyp_Prüfung">[1]Antragsformulare!$FE$516</definedName>
    <definedName name="Anzahl_Projekte">[1]Antragsformulare!$FE$523</definedName>
    <definedName name="DropDown_Externe">INDEX([1]Antragsformulare!$O$2:INDIRECT("O"&amp;COUNTA([1]!_Rollenbeschreibung[Dropdown Externe Anträge])-COUNTBLANK([1]!_Rollenbeschreibung[Dropdown Externe Anträge])+1),0,1)</definedName>
    <definedName name="DropDown_Interne">INDEX([1]Antragsformulare!$P$2:INDIRECT("P"&amp;COUNTA([1]!_Rollenbeschreibung[Dropdown Interne Anträge])-COUNTBLANK([1]!_Rollenbeschreibung[Dropdown Interne Anträge])+1),0,1)</definedName>
    <definedName name="_xlnm.Print_Area" localSheetId="0">'Berechtigungsantrag NTP'!$A$1:$H$162</definedName>
    <definedName name="_xlnm.Print_Titles" localSheetId="0">'Berechtigungsantrag NTP'!$1:$2</definedName>
    <definedName name="Haken">'[2]NTP Rolle NUB'!$AU$3</definedName>
    <definedName name="Haken1">'Berechtigungsantrag NTP'!#REF!</definedName>
    <definedName name="ja_nein">'Berechtigungsantrag NTP'!#REF!</definedName>
    <definedName name="Lizenzservicenummer_Prüfung">[1]Antragsformulare!$FE$517</definedName>
    <definedName name="Rolle">'Berechtigungsantrag NTP'!#REF!</definedName>
    <definedName name="RolleEx_Anwender_BKUName_Prüfung">[1]Antragsformulare!$FE$514</definedName>
    <definedName name="RolleEx_Anwender_Mail_Prüfung">[1]Antragsformulare!$FC$518</definedName>
    <definedName name="RolleEx_Anwender_NName_Prüfung">[1]Antragsformulare!$FE$511</definedName>
    <definedName name="RolleEx_Anwender_VName_Prüfung">[1]Antragsformulare!$FE$512</definedName>
    <definedName name="RolleEx_FAFirma_Prüfung">[1]Antragsformulare!$FE$515</definedName>
    <definedName name="RolleEx_Rolle_Prüfung">[1]Antragsformulare!$FE$507</definedName>
    <definedName name="RolleEx_Steller_IKonflikt_Prüfung">[1]Antragsformulare!$FE$506</definedName>
    <definedName name="RolleEx_Steller_Mail_Prüfung">[1]Antragsformulare!$FB$518</definedName>
    <definedName name="RolleEx_Steller_NName_Prüfung">[1]Antragsformulare!$FE$508</definedName>
    <definedName name="RolleEx_Steller_VName_Prüfung">[1]Antragsformulare!$FE$509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0" i="4" l="1"/>
  <c r="F6" i="4" s="1"/>
  <c r="N45" i="4"/>
  <c r="M45" i="4"/>
  <c r="L45" i="4"/>
  <c r="K45" i="4"/>
  <c r="K32" i="4"/>
  <c r="L32" i="4"/>
  <c r="M32" i="4"/>
  <c r="N32" i="4"/>
  <c r="K33" i="4"/>
  <c r="L33" i="4"/>
  <c r="M33" i="4"/>
  <c r="N33" i="4"/>
  <c r="K34" i="4"/>
  <c r="L34" i="4"/>
  <c r="M34" i="4"/>
  <c r="N34" i="4"/>
  <c r="K35" i="4"/>
  <c r="L35" i="4"/>
  <c r="M35" i="4"/>
  <c r="N35" i="4"/>
  <c r="K17" i="4"/>
  <c r="L17" i="4"/>
  <c r="M17" i="4"/>
  <c r="N17" i="4"/>
  <c r="K18" i="4"/>
  <c r="L18" i="4"/>
  <c r="M18" i="4"/>
  <c r="N18" i="4"/>
  <c r="K19" i="4"/>
  <c r="L19" i="4"/>
  <c r="M19" i="4"/>
  <c r="N19" i="4"/>
  <c r="K20" i="4"/>
  <c r="L20" i="4"/>
  <c r="M20" i="4"/>
  <c r="N20" i="4"/>
  <c r="K21" i="4"/>
  <c r="L21" i="4"/>
  <c r="M21" i="4"/>
  <c r="N21" i="4"/>
  <c r="K22" i="4"/>
  <c r="L22" i="4"/>
  <c r="M22" i="4"/>
  <c r="N22" i="4"/>
  <c r="K23" i="4"/>
  <c r="L23" i="4"/>
  <c r="M23" i="4"/>
  <c r="N23" i="4"/>
  <c r="K24" i="4"/>
  <c r="L24" i="4"/>
  <c r="M24" i="4"/>
  <c r="N24" i="4"/>
  <c r="K25" i="4"/>
  <c r="L25" i="4"/>
  <c r="M25" i="4"/>
  <c r="N25" i="4"/>
  <c r="K26" i="4"/>
  <c r="L26" i="4"/>
  <c r="M26" i="4"/>
  <c r="N26" i="4"/>
  <c r="K27" i="4"/>
  <c r="L27" i="4"/>
  <c r="M27" i="4"/>
  <c r="N27" i="4"/>
  <c r="K28" i="4"/>
  <c r="L28" i="4"/>
  <c r="M28" i="4"/>
  <c r="N28" i="4"/>
  <c r="K29" i="4"/>
  <c r="L29" i="4"/>
  <c r="M29" i="4"/>
  <c r="N29" i="4"/>
  <c r="K30" i="4"/>
  <c r="L30" i="4"/>
  <c r="M30" i="4"/>
  <c r="N30" i="4"/>
  <c r="K31" i="4"/>
  <c r="L31" i="4"/>
  <c r="M31" i="4"/>
  <c r="N31" i="4"/>
  <c r="N40" i="4"/>
  <c r="M40" i="4"/>
  <c r="K40" i="4"/>
  <c r="N16" i="4"/>
  <c r="M16" i="4"/>
  <c r="L16" i="4"/>
  <c r="K16" i="4"/>
  <c r="P25" i="4" l="1"/>
  <c r="P22" i="4"/>
  <c r="P19" i="4"/>
  <c r="F30" i="4"/>
  <c r="Q30" i="4" s="1"/>
  <c r="P18" i="4"/>
  <c r="F20" i="4"/>
  <c r="Q20" i="4" s="1"/>
  <c r="F17" i="4"/>
  <c r="Q17" i="4" s="1"/>
  <c r="P17" i="4"/>
  <c r="P31" i="4"/>
  <c r="F24" i="4"/>
  <c r="Q24" i="4" s="1"/>
  <c r="F18" i="4"/>
  <c r="Q18" i="4" s="1"/>
  <c r="F32" i="4"/>
  <c r="Q32" i="4" s="1"/>
  <c r="O16" i="4"/>
  <c r="P30" i="4"/>
  <c r="F28" i="4"/>
  <c r="Q28" i="4" s="1"/>
  <c r="F22" i="4"/>
  <c r="Q22" i="4" s="1"/>
  <c r="F19" i="4"/>
  <c r="Q19" i="4" s="1"/>
  <c r="P20" i="4"/>
  <c r="F25" i="4"/>
  <c r="Q25" i="4" s="1"/>
  <c r="P24" i="4"/>
  <c r="P21" i="4"/>
  <c r="F31" i="4"/>
  <c r="Q31" i="4" s="1"/>
  <c r="P29" i="4"/>
  <c r="F21" i="4"/>
  <c r="Q21" i="4" s="1"/>
  <c r="P23" i="4"/>
  <c r="F23" i="4"/>
  <c r="Q23" i="4" s="1"/>
  <c r="P27" i="4"/>
  <c r="P26" i="4"/>
  <c r="P28" i="4"/>
  <c r="F33" i="4"/>
  <c r="Q33" i="4" s="1"/>
  <c r="F34" i="4"/>
  <c r="Q34" i="4" s="1"/>
  <c r="O40" i="4"/>
  <c r="P34" i="4"/>
  <c r="P33" i="4"/>
  <c r="P32" i="4"/>
  <c r="F29" i="4"/>
  <c r="Q29" i="4" s="1"/>
  <c r="F27" i="4"/>
  <c r="Q27" i="4" s="1"/>
  <c r="F26" i="4"/>
  <c r="Q26" i="4" s="1"/>
  <c r="O45" i="4"/>
  <c r="F45" i="4"/>
  <c r="Q45" i="4" s="1"/>
  <c r="P35" i="4"/>
  <c r="F35" i="4"/>
  <c r="Q35" i="4" s="1"/>
  <c r="F40" i="4"/>
  <c r="F16" i="4"/>
  <c r="P46" i="4" l="1"/>
  <c r="O46" i="4"/>
  <c r="Q16" i="4"/>
  <c r="Q46" i="4" s="1"/>
  <c r="R46" i="4" l="1"/>
  <c r="B12" i="4" s="1"/>
</calcChain>
</file>

<file path=xl/sharedStrings.xml><?xml version="1.0" encoding="utf-8"?>
<sst xmlns="http://schemas.openxmlformats.org/spreadsheetml/2006/main" count="75" uniqueCount="30">
  <si>
    <t>Berechtigungsantrag für die Rolle Fachadministrator Kreditor</t>
  </si>
  <si>
    <t>Vorgehen und Hinweise zur Beantragung der Rolle Fachadministrator Kreditor für die Nachtragsplattform</t>
  </si>
  <si>
    <r>
      <rPr>
        <b/>
        <sz val="22"/>
        <color theme="1"/>
        <rFont val="DB Office"/>
        <family val="2"/>
      </rPr>
      <t xml:space="preserve">1. Abschnitte A - C ausfüllen: </t>
    </r>
    <r>
      <rPr>
        <sz val="22"/>
        <color theme="1" tint="0.499984740745262"/>
        <rFont val="DB Office"/>
        <family val="2"/>
      </rPr>
      <t>mind. einen Fachadministrator Kreditor eintragen, Firma benennen und Genehmiger hinterlegen</t>
    </r>
  </si>
  <si>
    <r>
      <t xml:space="preserve">   </t>
    </r>
    <r>
      <rPr>
        <b/>
        <sz val="22"/>
        <color theme="1"/>
        <rFont val="DB Office"/>
        <family val="2"/>
      </rPr>
      <t xml:space="preserve"> Anlage 1:</t>
    </r>
    <r>
      <rPr>
        <b/>
        <sz val="22"/>
        <color theme="1" tint="0.499984740745262"/>
        <rFont val="DB Office"/>
        <family val="2"/>
      </rPr>
      <t xml:space="preserve">  </t>
    </r>
    <r>
      <rPr>
        <sz val="22"/>
        <color theme="1" tint="0.499984740745262"/>
        <rFont val="DB Office"/>
        <family val="2"/>
      </rPr>
      <t>ausgefüllter Berechtigungsantrag im Excelformat (ohne Unterschrift)</t>
    </r>
  </si>
  <si>
    <r>
      <t xml:space="preserve">   </t>
    </r>
    <r>
      <rPr>
        <b/>
        <sz val="22"/>
        <color theme="1"/>
        <rFont val="DB Office"/>
        <family val="2"/>
      </rPr>
      <t xml:space="preserve"> Anlage 2:</t>
    </r>
    <r>
      <rPr>
        <b/>
        <sz val="22"/>
        <color theme="1" tint="0.499984740745262"/>
        <rFont val="DB Office"/>
        <family val="2"/>
      </rPr>
      <t xml:space="preserve">  </t>
    </r>
    <r>
      <rPr>
        <sz val="22"/>
        <color theme="1" tint="0.499984740745262"/>
        <rFont val="DB Office"/>
        <family val="2"/>
      </rPr>
      <t>unterschriebener Berechtigungsantrag im PDF Format</t>
    </r>
  </si>
  <si>
    <t>Sonderregelung ARGE: Wenn kein HRA Auszug für eine ARGE vorhanden ist, legt ein Unternehmen aus der ARGE seinen HRA sowie einen Auszug des ARGE-Vertrags, aus dem die Mitglieder der ARGE ersichtlich sind, zur Beantragung vor.</t>
  </si>
  <si>
    <r>
      <rPr>
        <b/>
        <sz val="26"/>
        <color theme="3"/>
        <rFont val="DB Office"/>
        <family val="2"/>
      </rPr>
      <t xml:space="preserve">Abschnitt A - </t>
    </r>
    <r>
      <rPr>
        <i/>
        <sz val="26"/>
        <rFont val="DB Office"/>
        <family val="2"/>
      </rPr>
      <t>Bitte hinterlegen Sie hier alle benötigten Fachadministratoren (bis zu 20 sind mit einem Antrag möglich)</t>
    </r>
  </si>
  <si>
    <t>Anrede</t>
  </si>
  <si>
    <t>Vorname</t>
  </si>
  <si>
    <t>Nachname</t>
  </si>
  <si>
    <t>Mailadresse</t>
  </si>
  <si>
    <t>Unterschrift (auf PDF-Ausdruck)</t>
  </si>
  <si>
    <t>Summe Pflicht</t>
  </si>
  <si>
    <t>Summe Opt.</t>
  </si>
  <si>
    <t>Fehler E-Mail</t>
  </si>
  <si>
    <t>Fehler im E-Mail Aufbau</t>
  </si>
  <si>
    <t>Bitte alle Pflichtfelder befüllen</t>
  </si>
  <si>
    <t>Bitte alle Felder befüllen</t>
  </si>
  <si>
    <t>Die Mailadresse wird als Benutzername verwendet.</t>
  </si>
  <si>
    <r>
      <rPr>
        <b/>
        <sz val="24"/>
        <color theme="3"/>
        <rFont val="DB Office"/>
        <family val="2"/>
      </rPr>
      <t xml:space="preserve">Abschnitt B - </t>
    </r>
    <r>
      <rPr>
        <i/>
        <sz val="24"/>
        <rFont val="DB Office"/>
        <family val="2"/>
      </rPr>
      <t>Bitte machen Sie hier Angaben zum Kreditor</t>
    </r>
  </si>
  <si>
    <t>Firma (Name)</t>
  </si>
  <si>
    <t>Niederlassung (optional)</t>
  </si>
  <si>
    <t>Postleitzahl, Ort</t>
  </si>
  <si>
    <t>Kreditorennummer</t>
  </si>
  <si>
    <t>3. Berechtigungsantrag mit den folgenden Anlagen an Berechtigung.ntp@deutschebahn.com versenden:</t>
  </si>
  <si>
    <r>
      <rPr>
        <b/>
        <sz val="22"/>
        <color theme="1"/>
        <rFont val="DB Office"/>
        <family val="2"/>
      </rPr>
      <t>2. Unterschriften:</t>
    </r>
    <r>
      <rPr>
        <b/>
        <sz val="22"/>
        <color theme="1" tint="0.499984740745262"/>
        <rFont val="DB Office"/>
        <family val="2"/>
      </rPr>
      <t xml:space="preserve"> </t>
    </r>
    <r>
      <rPr>
        <sz val="22"/>
        <color theme="1" tint="0.499984740745262"/>
        <rFont val="DB Office"/>
        <family val="2"/>
      </rPr>
      <t xml:space="preserve">Excelantrag als PDF erstellen und durch alle Fachadministratoren </t>
    </r>
    <r>
      <rPr>
        <u/>
        <sz val="22"/>
        <color theme="1"/>
        <rFont val="DB Office"/>
        <family val="2"/>
      </rPr>
      <t>und</t>
    </r>
    <r>
      <rPr>
        <sz val="22"/>
        <color theme="1" tint="0.499984740745262"/>
        <rFont val="DB Office"/>
        <family val="2"/>
      </rPr>
      <t xml:space="preserve"> einen Geschäftsführer/in oder Prokurist/in unterzeichnen lassen</t>
    </r>
  </si>
  <si>
    <r>
      <rPr>
        <b/>
        <sz val="24"/>
        <color theme="3"/>
        <rFont val="DB Office"/>
        <family val="2"/>
      </rPr>
      <t>Abschnitt C -</t>
    </r>
    <r>
      <rPr>
        <b/>
        <sz val="24"/>
        <color rgb="FFFF0000"/>
        <rFont val="DB Office"/>
        <family val="2"/>
      </rPr>
      <t xml:space="preserve"> </t>
    </r>
    <r>
      <rPr>
        <i/>
        <sz val="24"/>
        <rFont val="DB Office"/>
        <family val="2"/>
      </rPr>
      <t>Bitte tragen Sie zur Genehmigung eine/n Geschäftsführer/in oder Prokurist/in (gemäß Handelsregisterauszug) ein</t>
    </r>
  </si>
  <si>
    <t>V 1.1</t>
  </si>
  <si>
    <r>
      <t xml:space="preserve">    </t>
    </r>
    <r>
      <rPr>
        <b/>
        <sz val="22"/>
        <color theme="1"/>
        <rFont val="DB Office"/>
        <family val="2"/>
      </rPr>
      <t>Anlage 3:</t>
    </r>
    <r>
      <rPr>
        <b/>
        <sz val="22"/>
        <color theme="1" tint="0.499984740745262"/>
        <rFont val="DB Office"/>
        <family val="2"/>
      </rPr>
      <t xml:space="preserve">  </t>
    </r>
    <r>
      <rPr>
        <sz val="22"/>
        <color theme="1" tint="0.499984740745262"/>
        <rFont val="DB Office"/>
        <family val="2"/>
      </rPr>
      <t>zur Legitimation der Kreditorennummer: Kopie Abrufbestellung oder Kopie Baukontraktschreiben anfügen</t>
    </r>
  </si>
  <si>
    <r>
      <t xml:space="preserve">    </t>
    </r>
    <r>
      <rPr>
        <b/>
        <sz val="22"/>
        <color theme="1"/>
        <rFont val="DB Office"/>
        <family val="2"/>
      </rPr>
      <t xml:space="preserve">Anlage 4: </t>
    </r>
    <r>
      <rPr>
        <b/>
        <sz val="22"/>
        <color theme="1" tint="0.499984740745262"/>
        <rFont val="DB Office"/>
        <family val="2"/>
      </rPr>
      <t xml:space="preserve"> </t>
    </r>
    <r>
      <rPr>
        <sz val="22"/>
        <color theme="1" tint="0.499984740745262"/>
        <rFont val="DB Office"/>
        <family val="2"/>
      </rPr>
      <t>zur Legitimation Geschäftsführer/in oder Prokurist/in: Kopie eines aktuellen Handelsregisterauszugs (HRA) (nicht älter als 6 Monate)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</si>
</sst>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0"/>
      <name val="Arial"/>
      <family val="2"/>
    </font>
    <font>
      <sz val="11"/>
      <name val="DB Office"/>
      <family val="2"/>
    </font>
    <font>
      <sz val="14"/>
      <name val="DB Office"/>
      <family val="2"/>
    </font>
    <font>
      <i/>
      <sz val="16"/>
      <name val="DB Office"/>
      <family val="2"/>
    </font>
    <font>
      <b/>
      <sz val="12"/>
      <name val="DB Office"/>
      <family val="2"/>
    </font>
    <font>
      <sz val="12"/>
      <name val="DB Office"/>
      <family val="2"/>
    </font>
    <font>
      <i/>
      <sz val="10"/>
      <name val="DB Office"/>
      <family val="2"/>
    </font>
    <font>
      <sz val="10"/>
      <name val="DB Office"/>
      <family val="2"/>
    </font>
    <font>
      <sz val="16"/>
      <name val="DB Office"/>
      <family val="2"/>
    </font>
    <font>
      <sz val="24"/>
      <name val="DB Office"/>
      <family val="2"/>
    </font>
    <font>
      <b/>
      <sz val="22"/>
      <color rgb="FFFF0000"/>
      <name val="DB Office"/>
      <family val="2"/>
    </font>
    <font>
      <b/>
      <sz val="24"/>
      <color rgb="FFFF0000"/>
      <name val="DB Office"/>
      <family val="2"/>
    </font>
    <font>
      <sz val="11"/>
      <color theme="1" tint="0.499984740745262"/>
      <name val="DB Office"/>
      <family val="2"/>
    </font>
    <font>
      <i/>
      <sz val="16"/>
      <color theme="1" tint="0.499984740745262"/>
      <name val="DB Office"/>
      <family val="2"/>
    </font>
    <font>
      <i/>
      <sz val="24"/>
      <name val="DB Office"/>
      <family val="2"/>
    </font>
    <font>
      <b/>
      <sz val="24"/>
      <color theme="3"/>
      <name val="DB Office"/>
      <family val="2"/>
    </font>
    <font>
      <b/>
      <sz val="26"/>
      <color rgb="FFFF0000"/>
      <name val="DB Office"/>
      <family val="2"/>
    </font>
    <font>
      <sz val="16"/>
      <color rgb="FF0A0A0A"/>
      <name val="Courier New"/>
      <family val="3"/>
    </font>
    <font>
      <b/>
      <sz val="14"/>
      <color rgb="FFFF0000"/>
      <name val="DB Office"/>
      <family val="2"/>
    </font>
    <font>
      <sz val="12"/>
      <color theme="0"/>
      <name val="DB Office"/>
      <family val="2"/>
    </font>
    <font>
      <sz val="22"/>
      <name val="DB Office"/>
      <family val="2"/>
    </font>
    <font>
      <b/>
      <sz val="22"/>
      <color theme="1" tint="0.499984740745262"/>
      <name val="DB Office"/>
      <family val="2"/>
    </font>
    <font>
      <b/>
      <sz val="22"/>
      <color theme="1"/>
      <name val="DB Office"/>
      <family val="2"/>
    </font>
    <font>
      <sz val="22"/>
      <color theme="1" tint="0.499984740745262"/>
      <name val="DB Office"/>
      <family val="2"/>
    </font>
    <font>
      <u/>
      <sz val="22"/>
      <color theme="1"/>
      <name val="DB Office"/>
      <family val="2"/>
    </font>
    <font>
      <b/>
      <u/>
      <sz val="22"/>
      <color theme="1"/>
      <name val="DB Office"/>
      <family val="2"/>
    </font>
    <font>
      <b/>
      <sz val="26"/>
      <color theme="3"/>
      <name val="DB Office"/>
      <family val="2"/>
    </font>
    <font>
      <i/>
      <sz val="26"/>
      <name val="DB Office"/>
      <family val="2"/>
    </font>
    <font>
      <b/>
      <sz val="22"/>
      <name val="DB Office"/>
      <family val="2"/>
    </font>
    <font>
      <sz val="22"/>
      <color rgb="FF0A0A0A"/>
      <name val="Courier New"/>
      <family val="3"/>
    </font>
    <font>
      <sz val="11"/>
      <color theme="0" tint="-0.499984740745262"/>
      <name val="DB Office"/>
      <family val="2"/>
    </font>
    <font>
      <u/>
      <sz val="22"/>
      <color theme="3" tint="0.39997558519241921"/>
      <name val="Calibri"/>
      <family val="2"/>
      <scheme val="minor"/>
    </font>
    <font>
      <sz val="20"/>
      <name val="DB Office"/>
      <family val="2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DEEF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theme="0"/>
      </left>
      <right style="medium">
        <color theme="0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0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theme="0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2" fillId="0" borderId="1" applyNumberFormat="0" applyFill="0" applyAlignment="0" applyProtection="0"/>
    <xf numFmtId="0" fontId="3" fillId="0" borderId="0"/>
  </cellStyleXfs>
  <cellXfs count="58">
    <xf numFmtId="0" fontId="0" fillId="0" borderId="0" xfId="0"/>
    <xf numFmtId="0" fontId="4" fillId="3" borderId="0" xfId="0" applyFont="1" applyFill="1" applyProtection="1">
      <protection hidden="1"/>
    </xf>
    <xf numFmtId="0" fontId="5" fillId="3" borderId="0" xfId="0" applyFont="1" applyFill="1" applyAlignment="1" applyProtection="1">
      <alignment vertical="center"/>
      <protection hidden="1"/>
    </xf>
    <xf numFmtId="0" fontId="8" fillId="3" borderId="0" xfId="0" applyFont="1" applyFill="1" applyProtection="1">
      <protection hidden="1"/>
    </xf>
    <xf numFmtId="0" fontId="4" fillId="3" borderId="0" xfId="0" applyFont="1" applyFill="1" applyAlignment="1" applyProtection="1">
      <alignment vertical="center"/>
      <protection hidden="1"/>
    </xf>
    <xf numFmtId="0" fontId="8" fillId="3" borderId="0" xfId="0" applyFont="1" applyFill="1" applyAlignment="1" applyProtection="1">
      <alignment vertical="center"/>
      <protection hidden="1"/>
    </xf>
    <xf numFmtId="0" fontId="9" fillId="3" borderId="0" xfId="3" applyFont="1" applyFill="1" applyAlignment="1" applyProtection="1">
      <alignment horizontal="left" vertical="center"/>
      <protection hidden="1"/>
    </xf>
    <xf numFmtId="0" fontId="10" fillId="3" borderId="0" xfId="0" applyFont="1" applyFill="1" applyAlignment="1" applyProtection="1">
      <alignment vertical="center"/>
      <protection hidden="1"/>
    </xf>
    <xf numFmtId="0" fontId="12" fillId="3" borderId="0" xfId="0" applyFont="1" applyFill="1" applyProtection="1">
      <protection hidden="1"/>
    </xf>
    <xf numFmtId="0" fontId="6" fillId="3" borderId="0" xfId="3" applyFont="1" applyFill="1" applyAlignment="1" applyProtection="1">
      <alignment horizontal="left" vertical="center"/>
      <protection hidden="1"/>
    </xf>
    <xf numFmtId="0" fontId="4" fillId="3" borderId="9" xfId="0" applyFont="1" applyFill="1" applyBorder="1" applyAlignment="1" applyProtection="1">
      <alignment vertical="center"/>
      <protection hidden="1"/>
    </xf>
    <xf numFmtId="0" fontId="15" fillId="3" borderId="9" xfId="0" applyFont="1" applyFill="1" applyBorder="1" applyAlignment="1" applyProtection="1">
      <alignment vertical="center"/>
      <protection hidden="1"/>
    </xf>
    <xf numFmtId="0" fontId="15" fillId="3" borderId="0" xfId="0" applyFont="1" applyFill="1" applyAlignment="1" applyProtection="1">
      <alignment vertical="center"/>
      <protection hidden="1"/>
    </xf>
    <xf numFmtId="0" fontId="8" fillId="6" borderId="2" xfId="0" applyFont="1" applyFill="1" applyBorder="1" applyAlignment="1" applyProtection="1">
      <alignment vertical="center"/>
      <protection hidden="1"/>
    </xf>
    <xf numFmtId="0" fontId="8" fillId="3" borderId="2" xfId="0" applyFont="1" applyFill="1" applyBorder="1" applyAlignment="1" applyProtection="1">
      <alignment vertical="center"/>
      <protection hidden="1"/>
    </xf>
    <xf numFmtId="0" fontId="21" fillId="3" borderId="0" xfId="0" applyFont="1" applyFill="1" applyAlignment="1" applyProtection="1">
      <alignment vertical="center"/>
      <protection hidden="1"/>
    </xf>
    <xf numFmtId="0" fontId="13" fillId="3" borderId="6" xfId="0" applyFont="1" applyFill="1" applyBorder="1" applyAlignment="1" applyProtection="1">
      <alignment vertical="center"/>
      <protection hidden="1"/>
    </xf>
    <xf numFmtId="49" fontId="11" fillId="3" borderId="7" xfId="3" applyNumberFormat="1" applyFont="1" applyFill="1" applyBorder="1" applyAlignment="1" applyProtection="1">
      <alignment horizontal="left" vertical="center"/>
      <protection hidden="1"/>
    </xf>
    <xf numFmtId="0" fontId="8" fillId="3" borderId="3" xfId="0" applyFont="1" applyFill="1" applyBorder="1" applyAlignment="1" applyProtection="1">
      <alignment horizontal="left" vertical="center"/>
      <protection hidden="1"/>
    </xf>
    <xf numFmtId="0" fontId="8" fillId="3" borderId="4" xfId="0" applyFont="1" applyFill="1" applyBorder="1" applyAlignment="1" applyProtection="1">
      <alignment vertical="center"/>
      <protection hidden="1"/>
    </xf>
    <xf numFmtId="0" fontId="8" fillId="3" borderId="10" xfId="0" applyFont="1" applyFill="1" applyBorder="1" applyAlignment="1" applyProtection="1">
      <alignment vertical="center"/>
      <protection hidden="1"/>
    </xf>
    <xf numFmtId="0" fontId="20" fillId="0" borderId="0" xfId="0" applyFont="1"/>
    <xf numFmtId="0" fontId="16" fillId="3" borderId="0" xfId="0" applyFont="1" applyFill="1" applyAlignment="1" applyProtection="1">
      <alignment horizontal="left" vertical="center" wrapText="1"/>
      <protection hidden="1"/>
    </xf>
    <xf numFmtId="0" fontId="8" fillId="7" borderId="2" xfId="0" applyFont="1" applyFill="1" applyBorder="1" applyAlignment="1" applyProtection="1">
      <alignment vertical="center"/>
      <protection hidden="1"/>
    </xf>
    <xf numFmtId="0" fontId="7" fillId="3" borderId="0" xfId="0" applyFont="1" applyFill="1" applyAlignment="1" applyProtection="1">
      <alignment vertical="center"/>
      <protection hidden="1"/>
    </xf>
    <xf numFmtId="0" fontId="7" fillId="3" borderId="0" xfId="0" applyFont="1" applyFill="1" applyAlignment="1" applyProtection="1">
      <alignment horizontal="left" vertical="center"/>
      <protection hidden="1"/>
    </xf>
    <xf numFmtId="0" fontId="22" fillId="8" borderId="2" xfId="0" applyFont="1" applyFill="1" applyBorder="1" applyAlignment="1" applyProtection="1">
      <alignment vertical="center"/>
      <protection hidden="1"/>
    </xf>
    <xf numFmtId="0" fontId="13" fillId="3" borderId="11" xfId="0" applyFont="1" applyFill="1" applyBorder="1" applyAlignment="1" applyProtection="1">
      <alignment vertical="center"/>
      <protection hidden="1"/>
    </xf>
    <xf numFmtId="49" fontId="23" fillId="5" borderId="5" xfId="3" applyNumberFormat="1" applyFont="1" applyFill="1" applyBorder="1" applyAlignment="1" applyProtection="1">
      <alignment horizontal="left" vertical="center" wrapText="1"/>
      <protection locked="0" hidden="1"/>
    </xf>
    <xf numFmtId="49" fontId="23" fillId="3" borderId="7" xfId="3" applyNumberFormat="1" applyFont="1" applyFill="1" applyBorder="1" applyAlignment="1" applyProtection="1">
      <alignment horizontal="left" vertical="center"/>
      <protection hidden="1"/>
    </xf>
    <xf numFmtId="49" fontId="23" fillId="2" borderId="5" xfId="3" applyNumberFormat="1" applyFont="1" applyFill="1" applyBorder="1" applyAlignment="1" applyProtection="1">
      <alignment horizontal="left" vertical="center" wrapText="1"/>
      <protection locked="0" hidden="1"/>
    </xf>
    <xf numFmtId="0" fontId="24" fillId="3" borderId="9" xfId="0" applyFont="1" applyFill="1" applyBorder="1" applyAlignment="1" applyProtection="1">
      <alignment vertical="center"/>
      <protection hidden="1"/>
    </xf>
    <xf numFmtId="0" fontId="26" fillId="3" borderId="9" xfId="0" applyFont="1" applyFill="1" applyBorder="1" applyAlignment="1" applyProtection="1">
      <alignment vertical="center"/>
      <protection hidden="1"/>
    </xf>
    <xf numFmtId="0" fontId="24" fillId="3" borderId="0" xfId="0" applyFont="1" applyFill="1" applyAlignment="1" applyProtection="1">
      <alignment vertical="center"/>
      <protection hidden="1"/>
    </xf>
    <xf numFmtId="0" fontId="26" fillId="3" borderId="0" xfId="0" applyFont="1" applyFill="1" applyAlignment="1" applyProtection="1">
      <alignment vertical="center"/>
      <protection hidden="1"/>
    </xf>
    <xf numFmtId="0" fontId="31" fillId="4" borderId="5" xfId="3" applyFont="1" applyFill="1" applyBorder="1" applyAlignment="1" applyProtection="1">
      <alignment vertical="center" wrapText="1"/>
      <protection hidden="1"/>
    </xf>
    <xf numFmtId="0" fontId="31" fillId="4" borderId="5" xfId="3" applyFont="1" applyFill="1" applyBorder="1" applyAlignment="1" applyProtection="1">
      <alignment vertical="center"/>
      <protection hidden="1"/>
    </xf>
    <xf numFmtId="0" fontId="23" fillId="3" borderId="0" xfId="0" applyFont="1" applyFill="1" applyAlignment="1" applyProtection="1">
      <alignment vertical="center"/>
      <protection hidden="1"/>
    </xf>
    <xf numFmtId="0" fontId="32" fillId="0" borderId="0" xfId="0" applyFont="1"/>
    <xf numFmtId="0" fontId="33" fillId="3" borderId="0" xfId="0" applyFont="1" applyFill="1" applyAlignment="1" applyProtection="1">
      <alignment horizontal="right" vertical="top"/>
      <protection hidden="1"/>
    </xf>
    <xf numFmtId="0" fontId="25" fillId="3" borderId="0" xfId="1" applyFont="1" applyFill="1" applyBorder="1" applyAlignment="1" applyProtection="1">
      <alignment vertical="center"/>
      <protection hidden="1"/>
    </xf>
    <xf numFmtId="0" fontId="28" fillId="3" borderId="0" xfId="1" applyFont="1" applyFill="1" applyBorder="1" applyAlignment="1" applyProtection="1">
      <alignment vertical="center"/>
      <protection hidden="1"/>
    </xf>
    <xf numFmtId="49" fontId="35" fillId="5" borderId="5" xfId="3" applyNumberFormat="1" applyFont="1" applyFill="1" applyBorder="1" applyAlignment="1" applyProtection="1">
      <alignment horizontal="left" vertical="center"/>
      <protection locked="0" hidden="1"/>
    </xf>
    <xf numFmtId="49" fontId="35" fillId="2" borderId="5" xfId="3" applyNumberFormat="1" applyFont="1" applyFill="1" applyBorder="1" applyAlignment="1" applyProtection="1">
      <alignment horizontal="left" vertical="center"/>
      <protection locked="0" hidden="1"/>
    </xf>
    <xf numFmtId="0" fontId="29" fillId="4" borderId="6" xfId="2" applyFont="1" applyFill="1" applyBorder="1" applyAlignment="1" applyProtection="1">
      <alignment horizontal="left" vertical="center"/>
      <protection hidden="1"/>
    </xf>
    <xf numFmtId="0" fontId="29" fillId="4" borderId="7" xfId="2" applyFont="1" applyFill="1" applyBorder="1" applyAlignment="1" applyProtection="1">
      <alignment horizontal="left" vertical="center"/>
      <protection hidden="1"/>
    </xf>
    <xf numFmtId="0" fontId="29" fillId="4" borderId="8" xfId="2" applyFont="1" applyFill="1" applyBorder="1" applyAlignment="1" applyProtection="1">
      <alignment horizontal="left" vertical="center"/>
      <protection hidden="1"/>
    </xf>
    <xf numFmtId="0" fontId="17" fillId="4" borderId="6" xfId="2" applyFont="1" applyFill="1" applyBorder="1" applyAlignment="1" applyProtection="1">
      <alignment horizontal="left" vertical="center"/>
      <protection hidden="1"/>
    </xf>
    <xf numFmtId="0" fontId="17" fillId="4" borderId="7" xfId="2" applyFont="1" applyFill="1" applyBorder="1" applyAlignment="1" applyProtection="1">
      <alignment horizontal="left" vertical="center"/>
      <protection hidden="1"/>
    </xf>
    <xf numFmtId="0" fontId="17" fillId="4" borderId="8" xfId="2" applyFont="1" applyFill="1" applyBorder="1" applyAlignment="1" applyProtection="1">
      <alignment horizontal="left" vertical="center"/>
      <protection hidden="1"/>
    </xf>
    <xf numFmtId="0" fontId="31" fillId="4" borderId="6" xfId="3" applyFont="1" applyFill="1" applyBorder="1" applyAlignment="1" applyProtection="1">
      <alignment horizontal="center" vertical="center"/>
      <protection hidden="1"/>
    </xf>
    <xf numFmtId="0" fontId="31" fillId="4" borderId="8" xfId="3" applyFont="1" applyFill="1" applyBorder="1" applyAlignment="1" applyProtection="1">
      <alignment horizontal="center" vertical="center"/>
      <protection hidden="1"/>
    </xf>
    <xf numFmtId="0" fontId="19" fillId="3" borderId="7" xfId="0" applyFont="1" applyFill="1" applyBorder="1" applyAlignment="1" applyProtection="1">
      <alignment horizontal="center" vertical="center"/>
      <protection hidden="1"/>
    </xf>
    <xf numFmtId="0" fontId="30" fillId="4" borderId="6" xfId="2" applyFont="1" applyFill="1" applyBorder="1" applyAlignment="1" applyProtection="1">
      <alignment horizontal="left" vertical="center"/>
      <protection hidden="1"/>
    </xf>
    <xf numFmtId="0" fontId="30" fillId="4" borderId="7" xfId="2" applyFont="1" applyFill="1" applyBorder="1" applyAlignment="1" applyProtection="1">
      <alignment horizontal="left" vertical="center"/>
      <protection hidden="1"/>
    </xf>
    <xf numFmtId="0" fontId="30" fillId="4" borderId="8" xfId="2" applyFont="1" applyFill="1" applyBorder="1" applyAlignment="1" applyProtection="1">
      <alignment horizontal="left" vertical="center"/>
      <protection hidden="1"/>
    </xf>
    <xf numFmtId="0" fontId="16" fillId="3" borderId="0" xfId="0" applyFont="1" applyFill="1" applyAlignment="1" applyProtection="1">
      <alignment horizontal="left" vertical="center" wrapText="1"/>
      <protection hidden="1"/>
    </xf>
    <xf numFmtId="0" fontId="34" fillId="3" borderId="0" xfId="1" applyFont="1" applyFill="1" applyBorder="1" applyAlignment="1" applyProtection="1">
      <alignment horizontal="center" vertical="center" wrapText="1"/>
      <protection locked="0" hidden="1"/>
    </xf>
  </cellXfs>
  <cellStyles count="4">
    <cellStyle name="Link" xfId="1" builtinId="8"/>
    <cellStyle name="Standard" xfId="0" builtinId="0"/>
    <cellStyle name="Standard 2" xfId="3" xr:uid="{00000000-0005-0000-0000-000002000000}"/>
    <cellStyle name="Überschrift 2" xfId="2" builtinId="17"/>
  </cellStyles>
  <dxfs count="1">
    <dxf>
      <font>
        <b/>
        <i val="0"/>
        <color rgb="FF00B050"/>
      </font>
    </dxf>
  </dxfs>
  <tableStyles count="0" defaultTableStyle="TableStyleMedium2" defaultPivotStyle="PivotStyleLight16"/>
  <colors>
    <mruColors>
      <color rgb="FFEDEEF0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3826081</xdr:colOff>
      <xdr:row>0</xdr:row>
      <xdr:rowOff>338818</xdr:rowOff>
    </xdr:from>
    <xdr:to>
      <xdr:col>6</xdr:col>
      <xdr:colOff>4125933</xdr:colOff>
      <xdr:row>0</xdr:row>
      <xdr:rowOff>789709</xdr:rowOff>
    </xdr:to>
    <xdr:sp macro="" textlink="">
      <xdr:nvSpPr>
        <xdr:cNvPr id="1027" name="Text Box 3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>
          <a:spLocks noChangeArrowheads="1"/>
        </xdr:cNvSpPr>
      </xdr:nvSpPr>
      <xdr:spPr bwMode="auto">
        <a:xfrm>
          <a:off x="16890917" y="338818"/>
          <a:ext cx="4470071" cy="450891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ctr" upright="1"/>
        <a:lstStyle/>
        <a:p>
          <a:pPr algn="ctr" rtl="0">
            <a:defRPr sz="1000"/>
          </a:pPr>
          <a:r>
            <a:rPr lang="de-DE" sz="1800" b="0" i="0" u="none" strike="noStrike" baseline="0">
              <a:solidFill>
                <a:srgbClr val="000000"/>
              </a:solidFill>
              <a:latin typeface="DB Office" panose="020B0604020202020204" pitchFamily="34" charset="0"/>
              <a:cs typeface="Calibri"/>
            </a:rPr>
            <a:t>Pflichtfelder</a:t>
          </a:r>
        </a:p>
      </xdr:txBody>
    </xdr:sp>
    <xdr:clientData/>
  </xdr:twoCellAnchor>
  <xdr:twoCellAnchor editAs="oneCell">
    <xdr:from>
      <xdr:col>1</xdr:col>
      <xdr:colOff>6929</xdr:colOff>
      <xdr:row>0</xdr:row>
      <xdr:rowOff>186049</xdr:rowOff>
    </xdr:from>
    <xdr:to>
      <xdr:col>2</xdr:col>
      <xdr:colOff>2686201</xdr:colOff>
      <xdr:row>0</xdr:row>
      <xdr:rowOff>826964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98C0C6F9-2DF2-984C-BBF5-15C1F13555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1111" y="186049"/>
          <a:ext cx="5234050" cy="640915"/>
        </a:xfrm>
        <a:prstGeom prst="rect">
          <a:avLst/>
        </a:prstGeom>
      </xdr:spPr>
    </xdr:pic>
    <xdr:clientData/>
  </xdr:twoCellAnchor>
  <xdr:twoCellAnchor editAs="oneCell">
    <xdr:from>
      <xdr:col>1</xdr:col>
      <xdr:colOff>27709</xdr:colOff>
      <xdr:row>1</xdr:row>
      <xdr:rowOff>24739</xdr:rowOff>
    </xdr:from>
    <xdr:to>
      <xdr:col>3</xdr:col>
      <xdr:colOff>2683510</xdr:colOff>
      <xdr:row>1</xdr:row>
      <xdr:rowOff>105294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52EF30EA-DEF1-A4C4-B094-EEEC44A9A4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81891" y="1451757"/>
          <a:ext cx="8340713" cy="80555"/>
        </a:xfrm>
        <a:prstGeom prst="rect">
          <a:avLst/>
        </a:prstGeom>
      </xdr:spPr>
    </xdr:pic>
    <xdr:clientData/>
  </xdr:twoCellAnchor>
  <xdr:twoCellAnchor>
    <xdr:from>
      <xdr:col>4</xdr:col>
      <xdr:colOff>3826081</xdr:colOff>
      <xdr:row>0</xdr:row>
      <xdr:rowOff>920709</xdr:rowOff>
    </xdr:from>
    <xdr:to>
      <xdr:col>6</xdr:col>
      <xdr:colOff>4125933</xdr:colOff>
      <xdr:row>1</xdr:row>
      <xdr:rowOff>166255</xdr:rowOff>
    </xdr:to>
    <xdr:sp macro="" textlink="">
      <xdr:nvSpPr>
        <xdr:cNvPr id="8" name="Text Box 3">
          <a:extLst>
            <a:ext uri="{FF2B5EF4-FFF2-40B4-BE49-F238E27FC236}">
              <a16:creationId xmlns:a16="http://schemas.microsoft.com/office/drawing/2014/main" id="{55F9BAD3-44A6-4A45-9916-DAEC92AC114F}"/>
            </a:ext>
          </a:extLst>
        </xdr:cNvPr>
        <xdr:cNvSpPr txBox="1">
          <a:spLocks noChangeArrowheads="1"/>
        </xdr:cNvSpPr>
      </xdr:nvSpPr>
      <xdr:spPr bwMode="auto">
        <a:xfrm>
          <a:off x="16890917" y="920709"/>
          <a:ext cx="4470071" cy="450891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ctr" upright="1"/>
        <a:lstStyle/>
        <a:p>
          <a:pPr algn="ctr" rtl="0">
            <a:defRPr sz="1000"/>
          </a:pPr>
          <a:r>
            <a:rPr lang="de-DE" sz="1800" b="0" i="0" u="none" strike="noStrike" baseline="0">
              <a:solidFill>
                <a:srgbClr val="000000"/>
              </a:solidFill>
              <a:latin typeface="DB Office" panose="020B0604020202020204" pitchFamily="34" charset="0"/>
              <a:cs typeface="Calibri"/>
            </a:rPr>
            <a:t>optionale Felder</a:t>
          </a:r>
        </a:p>
      </xdr:txBody>
    </xdr:sp>
    <xdr:clientData/>
  </xdr:twoCellAnchor>
  <xdr:twoCellAnchor editAs="oneCell">
    <xdr:from>
      <xdr:col>1</xdr:col>
      <xdr:colOff>152400</xdr:colOff>
      <xdr:row>45</xdr:row>
      <xdr:rowOff>304800</xdr:rowOff>
    </xdr:from>
    <xdr:to>
      <xdr:col>6</xdr:col>
      <xdr:colOff>2499360</xdr:colOff>
      <xdr:row>161</xdr:row>
      <xdr:rowOff>57106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662558A1-20C9-55D8-AB55-DF583E9034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18160" y="35966400"/>
          <a:ext cx="20360640" cy="2117974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iki.intranet.deutschebahn.com/wiki/download/attachments/85504342/iTWO_Antrag_V1.4.xlsm?api=v2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FrankFMarch\AppData\Local\Microsoft\Windows\Temporary%20Internet%20Files\Content.MSO\NTP-Benutzerantrag_NUB_inter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tragsformulare"/>
      <sheetName val="iTWO_Antrag_V1.4"/>
    </sheetNames>
    <sheetDataSet>
      <sheetData sheetId="0">
        <row r="2">
          <cell r="O2" t="str">
            <v>keine Änderung</v>
          </cell>
          <cell r="P2" t="str">
            <v>keine Änderung</v>
          </cell>
        </row>
        <row r="505">
          <cell r="FE505" t="str">
            <v>NIO</v>
          </cell>
        </row>
        <row r="506">
          <cell r="FE506" t="str">
            <v>NIO</v>
          </cell>
        </row>
        <row r="507">
          <cell r="FE507" t="str">
            <v>NIO</v>
          </cell>
        </row>
        <row r="508">
          <cell r="FE508" t="str">
            <v>NIO</v>
          </cell>
        </row>
        <row r="509">
          <cell r="FE509" t="str">
            <v>NIO</v>
          </cell>
        </row>
        <row r="511">
          <cell r="FE511" t="str">
            <v>NIO</v>
          </cell>
        </row>
        <row r="512">
          <cell r="FE512" t="str">
            <v>NIO</v>
          </cell>
        </row>
        <row r="514">
          <cell r="FE514" t="str">
            <v>NIO</v>
          </cell>
        </row>
        <row r="515">
          <cell r="FE515" t="str">
            <v>NIO</v>
          </cell>
        </row>
        <row r="516">
          <cell r="FE516" t="str">
            <v>NIO</v>
          </cell>
        </row>
        <row r="517">
          <cell r="FE517" t="str">
            <v>NIO</v>
          </cell>
        </row>
        <row r="518">
          <cell r="FB518" t="str">
            <v>NIO</v>
          </cell>
          <cell r="FC518" t="str">
            <v>NIO</v>
          </cell>
        </row>
        <row r="519">
          <cell r="FE519" t="str">
            <v>NIO</v>
          </cell>
        </row>
        <row r="520">
          <cell r="FE520" t="str">
            <v>NIO</v>
          </cell>
        </row>
        <row r="523">
          <cell r="FE523">
            <v>0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TP Rolle NUB"/>
    </sheetNames>
    <sheetDataSet>
      <sheetData sheetId="0">
        <row r="3">
          <cell r="AU3" t="str">
            <v>ü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K48"/>
  <sheetViews>
    <sheetView showGridLines="0" tabSelected="1" zoomScale="50" zoomScaleNormal="55" zoomScaleSheetLayoutView="40" workbookViewId="0">
      <selection activeCell="B16" sqref="B16"/>
    </sheetView>
  </sheetViews>
  <sheetFormatPr baseColWidth="10" defaultColWidth="11.33203125" defaultRowHeight="13.8" x14ac:dyDescent="0.25"/>
  <cols>
    <col min="1" max="1" width="5.33203125" style="1" customWidth="1"/>
    <col min="2" max="2" width="37.109375" style="1" customWidth="1"/>
    <col min="3" max="4" width="45.77734375" style="1" customWidth="1"/>
    <col min="5" max="5" width="108.88671875" style="1" customWidth="1"/>
    <col min="6" max="6" width="24.6640625" style="1" customWidth="1"/>
    <col min="7" max="7" width="45.109375" style="1" customWidth="1"/>
    <col min="8" max="8" width="5.6640625" style="1" customWidth="1"/>
    <col min="9" max="10" width="10.33203125" style="1" customWidth="1"/>
    <col min="11" max="21" width="11.33203125" style="1" hidden="1" customWidth="1"/>
    <col min="22" max="22" width="8.33203125" style="1" customWidth="1"/>
    <col min="23" max="23" width="11.33203125" style="1" customWidth="1"/>
    <col min="24" max="60" width="11.33203125" style="1"/>
    <col min="61" max="61" width="24.6640625" style="1" customWidth="1"/>
    <col min="62" max="16384" width="11.33203125" style="1"/>
  </cols>
  <sheetData>
    <row r="1" spans="2:35" s="2" customFormat="1" ht="94.95" customHeight="1" x14ac:dyDescent="0.45">
      <c r="B1" s="8" t="s">
        <v>0</v>
      </c>
      <c r="G1" s="39" t="s">
        <v>27</v>
      </c>
    </row>
    <row r="2" spans="2:35" ht="30" customHeight="1" x14ac:dyDescent="0.25"/>
    <row r="3" spans="2:35" s="3" customFormat="1" ht="60" customHeight="1" x14ac:dyDescent="0.25">
      <c r="B3" s="44" t="s">
        <v>1</v>
      </c>
      <c r="C3" s="45"/>
      <c r="D3" s="45"/>
      <c r="E3" s="45"/>
      <c r="F3" s="45"/>
      <c r="G3" s="46"/>
    </row>
    <row r="4" spans="2:35" s="4" customFormat="1" ht="51" customHeight="1" x14ac:dyDescent="0.3">
      <c r="B4" s="31" t="s">
        <v>2</v>
      </c>
      <c r="C4" s="32"/>
      <c r="D4" s="32"/>
      <c r="E4" s="11"/>
      <c r="F4" s="11"/>
      <c r="G4" s="10"/>
    </row>
    <row r="5" spans="2:35" s="4" customFormat="1" ht="51" customHeight="1" x14ac:dyDescent="0.3">
      <c r="B5" s="33" t="s">
        <v>25</v>
      </c>
      <c r="C5" s="34"/>
      <c r="D5" s="34"/>
      <c r="E5" s="12"/>
      <c r="F5" s="12"/>
    </row>
    <row r="6" spans="2:35" s="4" customFormat="1" ht="51" customHeight="1" x14ac:dyDescent="0.3">
      <c r="B6" s="40" t="s">
        <v>24</v>
      </c>
      <c r="C6" s="41"/>
      <c r="D6" s="41"/>
      <c r="E6" s="41"/>
      <c r="F6" s="57" t="str">
        <f>HYPERLINK("mailto:"&amp;"Berechtigung.ntp@deutschebahn.com"&amp;"?betreff="&amp;P40&amp;"&amp;subject="&amp;P40,"&gt;&gt; wenn Antrag vollständig, hier klicken, um E-Mail zu erstellen &lt;&lt;")</f>
        <v>&gt;&gt; wenn Antrag vollständig, hier klicken, um E-Mail zu erstellen &lt;&lt;</v>
      </c>
      <c r="G6" s="57"/>
    </row>
    <row r="7" spans="2:35" s="4" customFormat="1" ht="34.950000000000003" customHeight="1" x14ac:dyDescent="0.3">
      <c r="B7" s="33" t="s">
        <v>3</v>
      </c>
      <c r="C7" s="34"/>
      <c r="D7" s="34"/>
      <c r="E7" s="12"/>
      <c r="F7" s="12"/>
    </row>
    <row r="8" spans="2:35" s="4" customFormat="1" ht="34.950000000000003" customHeight="1" x14ac:dyDescent="0.3">
      <c r="B8" s="33" t="s">
        <v>4</v>
      </c>
      <c r="C8" s="34"/>
      <c r="D8" s="34"/>
      <c r="E8" s="12"/>
      <c r="F8" s="12"/>
    </row>
    <row r="9" spans="2:35" s="4" customFormat="1" ht="34.950000000000003" customHeight="1" x14ac:dyDescent="0.3">
      <c r="B9" s="33" t="s">
        <v>28</v>
      </c>
      <c r="C9" s="34"/>
      <c r="D9" s="34"/>
      <c r="E9" s="12"/>
      <c r="F9" s="12"/>
    </row>
    <row r="10" spans="2:35" s="4" customFormat="1" ht="34.950000000000003" customHeight="1" x14ac:dyDescent="0.3">
      <c r="B10" s="33" t="s">
        <v>29</v>
      </c>
      <c r="C10" s="34"/>
      <c r="D10" s="34"/>
      <c r="E10" s="12"/>
      <c r="F10" s="12"/>
    </row>
    <row r="11" spans="2:35" s="4" customFormat="1" ht="52.95" customHeight="1" x14ac:dyDescent="0.3">
      <c r="B11" s="56" t="s">
        <v>5</v>
      </c>
      <c r="C11" s="56"/>
      <c r="D11" s="56"/>
      <c r="E11" s="56"/>
      <c r="F11" s="22"/>
    </row>
    <row r="12" spans="2:35" s="3" customFormat="1" ht="46.35" customHeight="1" x14ac:dyDescent="0.25">
      <c r="B12" s="52" t="str">
        <f>IF(R46=1,"Excelantrag ist vollständig ausgefüllt, bitte senden Sie diesen mit den Anlagen per E-Mail", "&gt;&gt; Achtung, Pflichtfelder aktuell noch unvollständig/fehlerhaft! &lt;&lt;")</f>
        <v>&gt;&gt; Achtung, Pflichtfelder aktuell noch unvollständig/fehlerhaft! &lt;&lt;</v>
      </c>
      <c r="C12" s="52"/>
      <c r="D12" s="52"/>
      <c r="E12" s="52"/>
      <c r="F12" s="52"/>
      <c r="G12" s="52"/>
      <c r="K12" s="5"/>
      <c r="L12" s="5"/>
      <c r="M12" s="5"/>
      <c r="N12" s="5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</row>
    <row r="13" spans="2:35" s="3" customFormat="1" ht="9.4499999999999993" customHeight="1" x14ac:dyDescent="0.25">
      <c r="K13" s="5"/>
      <c r="L13" s="5"/>
      <c r="M13" s="5"/>
      <c r="N13" s="5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</row>
    <row r="14" spans="2:35" s="5" customFormat="1" ht="60" customHeight="1" x14ac:dyDescent="0.3">
      <c r="B14" s="53" t="s">
        <v>6</v>
      </c>
      <c r="C14" s="54"/>
      <c r="D14" s="54"/>
      <c r="E14" s="54"/>
      <c r="F14" s="54"/>
      <c r="G14" s="55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</row>
    <row r="15" spans="2:35" s="5" customFormat="1" ht="70.2" customHeight="1" x14ac:dyDescent="0.3">
      <c r="B15" s="35" t="s">
        <v>7</v>
      </c>
      <c r="C15" s="35" t="s">
        <v>8</v>
      </c>
      <c r="D15" s="35" t="s">
        <v>9</v>
      </c>
      <c r="E15" s="36" t="s">
        <v>10</v>
      </c>
      <c r="F15" s="50" t="s">
        <v>11</v>
      </c>
      <c r="G15" s="51"/>
      <c r="O15" s="25" t="s">
        <v>12</v>
      </c>
      <c r="P15" s="25" t="s">
        <v>13</v>
      </c>
      <c r="Q15" s="24" t="s">
        <v>14</v>
      </c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</row>
    <row r="16" spans="2:35" s="5" customFormat="1" ht="80.099999999999994" customHeight="1" x14ac:dyDescent="0.4">
      <c r="B16" s="28"/>
      <c r="C16" s="28"/>
      <c r="D16" s="28"/>
      <c r="E16" s="42"/>
      <c r="F16" s="16" t="str">
        <f t="shared" ref="F16:F35" si="0">IF(SUM(K16:N16)=0,"",IF(SUM(K16:N16)&lt;4,S16,IF(E16="","",IF(AND(ISNUMBER(FIND("@",E16)),ISNUMBER(FIND(".",E16))),"","Fehler im E-Mail Aufbau"))))</f>
        <v/>
      </c>
      <c r="G16" s="29"/>
      <c r="I16" s="21"/>
      <c r="K16" s="14">
        <f>IF(B16="",0,1)</f>
        <v>0</v>
      </c>
      <c r="L16" s="14">
        <f>IF(C16="",0,1)</f>
        <v>0</v>
      </c>
      <c r="M16" s="14">
        <f>IF(D16="",0,1)</f>
        <v>0</v>
      </c>
      <c r="N16" s="14">
        <f>IF(E16="",0,1)</f>
        <v>0</v>
      </c>
      <c r="O16" s="23">
        <f>SUM(K16:N16)</f>
        <v>0</v>
      </c>
      <c r="Q16" s="14">
        <f t="shared" ref="Q16:Q35" si="1">IF(F16="Fehler im E-Mail Aufbau",1,0)</f>
        <v>0</v>
      </c>
      <c r="R16" s="5" t="s">
        <v>15</v>
      </c>
      <c r="S16" s="5" t="s">
        <v>16</v>
      </c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</row>
    <row r="17" spans="2:35" s="5" customFormat="1" ht="80.099999999999994" customHeight="1" x14ac:dyDescent="0.4">
      <c r="B17" s="30"/>
      <c r="C17" s="30"/>
      <c r="D17" s="30"/>
      <c r="E17" s="43"/>
      <c r="F17" s="16" t="str">
        <f t="shared" si="0"/>
        <v/>
      </c>
      <c r="G17" s="29"/>
      <c r="H17" s="15"/>
      <c r="I17" s="21"/>
      <c r="K17" s="14">
        <f t="shared" ref="K17:K31" si="2">IF(B17="",0,1)</f>
        <v>0</v>
      </c>
      <c r="L17" s="14">
        <f>IF(C17="",0,1)</f>
        <v>0</v>
      </c>
      <c r="M17" s="14">
        <f t="shared" ref="M17:M31" si="3">IF(D17="",0,1)</f>
        <v>0</v>
      </c>
      <c r="N17" s="14">
        <f t="shared" ref="N17:N31" si="4">IF(E17="",0,1)</f>
        <v>0</v>
      </c>
      <c r="P17" s="13">
        <f>IF(OR(SUM(K17:N17)=0,SUM(K17:N17)=4),0,1)</f>
        <v>0</v>
      </c>
      <c r="Q17" s="14">
        <f t="shared" si="1"/>
        <v>0</v>
      </c>
      <c r="R17" s="5" t="s">
        <v>15</v>
      </c>
      <c r="S17" s="5" t="s">
        <v>17</v>
      </c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</row>
    <row r="18" spans="2:35" s="5" customFormat="1" ht="80.099999999999994" customHeight="1" x14ac:dyDescent="0.4">
      <c r="B18" s="30"/>
      <c r="C18" s="30"/>
      <c r="D18" s="30"/>
      <c r="E18" s="43"/>
      <c r="F18" s="16" t="str">
        <f t="shared" si="0"/>
        <v/>
      </c>
      <c r="G18" s="29"/>
      <c r="H18" s="15"/>
      <c r="I18" s="21"/>
      <c r="K18" s="14">
        <f t="shared" si="2"/>
        <v>0</v>
      </c>
      <c r="L18" s="14">
        <f t="shared" ref="L18:L31" si="5">IF(C18="",0,1)</f>
        <v>0</v>
      </c>
      <c r="M18" s="14">
        <f t="shared" si="3"/>
        <v>0</v>
      </c>
      <c r="N18" s="14">
        <f t="shared" si="4"/>
        <v>0</v>
      </c>
      <c r="P18" s="13">
        <f t="shared" ref="P18:P35" si="6">IF(OR(SUM(K18:N18)=0,SUM(K18:N18)=4),0,1)</f>
        <v>0</v>
      </c>
      <c r="Q18" s="14">
        <f t="shared" si="1"/>
        <v>0</v>
      </c>
      <c r="R18" s="5" t="s">
        <v>15</v>
      </c>
      <c r="S18" s="5" t="s">
        <v>17</v>
      </c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</row>
    <row r="19" spans="2:35" s="5" customFormat="1" ht="80.099999999999994" customHeight="1" x14ac:dyDescent="0.4">
      <c r="B19" s="30"/>
      <c r="C19" s="30"/>
      <c r="D19" s="30"/>
      <c r="E19" s="43"/>
      <c r="F19" s="16" t="str">
        <f t="shared" si="0"/>
        <v/>
      </c>
      <c r="G19" s="29"/>
      <c r="H19" s="15"/>
      <c r="I19" s="21"/>
      <c r="K19" s="14">
        <f t="shared" si="2"/>
        <v>0</v>
      </c>
      <c r="L19" s="14">
        <f t="shared" si="5"/>
        <v>0</v>
      </c>
      <c r="M19" s="14">
        <f t="shared" si="3"/>
        <v>0</v>
      </c>
      <c r="N19" s="14">
        <f t="shared" si="4"/>
        <v>0</v>
      </c>
      <c r="P19" s="13">
        <f t="shared" si="6"/>
        <v>0</v>
      </c>
      <c r="Q19" s="14">
        <f t="shared" si="1"/>
        <v>0</v>
      </c>
      <c r="R19" s="5" t="s">
        <v>15</v>
      </c>
      <c r="S19" s="5" t="s">
        <v>17</v>
      </c>
    </row>
    <row r="20" spans="2:35" s="5" customFormat="1" ht="80.099999999999994" customHeight="1" x14ac:dyDescent="0.4">
      <c r="B20" s="30"/>
      <c r="C20" s="30"/>
      <c r="D20" s="30"/>
      <c r="E20" s="43"/>
      <c r="F20" s="16" t="str">
        <f t="shared" si="0"/>
        <v/>
      </c>
      <c r="G20" s="29"/>
      <c r="H20" s="15"/>
      <c r="I20" s="21"/>
      <c r="K20" s="14">
        <f t="shared" si="2"/>
        <v>0</v>
      </c>
      <c r="L20" s="14">
        <f t="shared" si="5"/>
        <v>0</v>
      </c>
      <c r="M20" s="14">
        <f t="shared" si="3"/>
        <v>0</v>
      </c>
      <c r="N20" s="14">
        <f t="shared" si="4"/>
        <v>0</v>
      </c>
      <c r="P20" s="13">
        <f t="shared" si="6"/>
        <v>0</v>
      </c>
      <c r="Q20" s="14">
        <f t="shared" si="1"/>
        <v>0</v>
      </c>
      <c r="R20" s="5" t="s">
        <v>15</v>
      </c>
      <c r="S20" s="5" t="s">
        <v>17</v>
      </c>
    </row>
    <row r="21" spans="2:35" s="5" customFormat="1" ht="80.099999999999994" customHeight="1" x14ac:dyDescent="0.4">
      <c r="B21" s="30"/>
      <c r="C21" s="30"/>
      <c r="D21" s="30"/>
      <c r="E21" s="43"/>
      <c r="F21" s="16" t="str">
        <f t="shared" si="0"/>
        <v/>
      </c>
      <c r="G21" s="29"/>
      <c r="H21" s="15"/>
      <c r="I21" s="21"/>
      <c r="K21" s="14">
        <f t="shared" si="2"/>
        <v>0</v>
      </c>
      <c r="L21" s="14">
        <f t="shared" si="5"/>
        <v>0</v>
      </c>
      <c r="M21" s="14">
        <f t="shared" si="3"/>
        <v>0</v>
      </c>
      <c r="N21" s="14">
        <f t="shared" si="4"/>
        <v>0</v>
      </c>
      <c r="P21" s="13">
        <f t="shared" si="6"/>
        <v>0</v>
      </c>
      <c r="Q21" s="14">
        <f t="shared" si="1"/>
        <v>0</v>
      </c>
      <c r="R21" s="5" t="s">
        <v>15</v>
      </c>
      <c r="S21" s="5" t="s">
        <v>17</v>
      </c>
    </row>
    <row r="22" spans="2:35" s="5" customFormat="1" ht="80.099999999999994" customHeight="1" x14ac:dyDescent="0.4">
      <c r="B22" s="30"/>
      <c r="C22" s="30"/>
      <c r="D22" s="30"/>
      <c r="E22" s="43"/>
      <c r="F22" s="16" t="str">
        <f t="shared" si="0"/>
        <v/>
      </c>
      <c r="G22" s="29"/>
      <c r="H22" s="15"/>
      <c r="I22" s="21"/>
      <c r="K22" s="14">
        <f t="shared" si="2"/>
        <v>0</v>
      </c>
      <c r="L22" s="14">
        <f t="shared" si="5"/>
        <v>0</v>
      </c>
      <c r="M22" s="14">
        <f t="shared" si="3"/>
        <v>0</v>
      </c>
      <c r="N22" s="14">
        <f t="shared" si="4"/>
        <v>0</v>
      </c>
      <c r="P22" s="13">
        <f t="shared" si="6"/>
        <v>0</v>
      </c>
      <c r="Q22" s="14">
        <f t="shared" si="1"/>
        <v>0</v>
      </c>
      <c r="R22" s="5" t="s">
        <v>15</v>
      </c>
      <c r="S22" s="5" t="s">
        <v>17</v>
      </c>
    </row>
    <row r="23" spans="2:35" s="5" customFormat="1" ht="80.099999999999994" customHeight="1" x14ac:dyDescent="0.4">
      <c r="B23" s="30"/>
      <c r="C23" s="30"/>
      <c r="D23" s="30"/>
      <c r="E23" s="43"/>
      <c r="F23" s="16" t="str">
        <f t="shared" si="0"/>
        <v/>
      </c>
      <c r="G23" s="29"/>
      <c r="H23" s="15"/>
      <c r="I23" s="21"/>
      <c r="K23" s="14">
        <f t="shared" si="2"/>
        <v>0</v>
      </c>
      <c r="L23" s="14">
        <f t="shared" si="5"/>
        <v>0</v>
      </c>
      <c r="M23" s="14">
        <f t="shared" si="3"/>
        <v>0</v>
      </c>
      <c r="N23" s="14">
        <f t="shared" si="4"/>
        <v>0</v>
      </c>
      <c r="P23" s="13">
        <f t="shared" si="6"/>
        <v>0</v>
      </c>
      <c r="Q23" s="14">
        <f t="shared" si="1"/>
        <v>0</v>
      </c>
      <c r="R23" s="5" t="s">
        <v>15</v>
      </c>
      <c r="S23" s="5" t="s">
        <v>17</v>
      </c>
    </row>
    <row r="24" spans="2:35" s="5" customFormat="1" ht="80.099999999999994" customHeight="1" x14ac:dyDescent="0.4">
      <c r="B24" s="30"/>
      <c r="C24" s="30"/>
      <c r="D24" s="30"/>
      <c r="E24" s="43"/>
      <c r="F24" s="16" t="str">
        <f t="shared" si="0"/>
        <v/>
      </c>
      <c r="G24" s="29"/>
      <c r="H24" s="15"/>
      <c r="I24" s="21"/>
      <c r="K24" s="14">
        <f t="shared" si="2"/>
        <v>0</v>
      </c>
      <c r="L24" s="14">
        <f t="shared" si="5"/>
        <v>0</v>
      </c>
      <c r="M24" s="14">
        <f t="shared" si="3"/>
        <v>0</v>
      </c>
      <c r="N24" s="14">
        <f t="shared" si="4"/>
        <v>0</v>
      </c>
      <c r="P24" s="13">
        <f t="shared" si="6"/>
        <v>0</v>
      </c>
      <c r="Q24" s="14">
        <f t="shared" si="1"/>
        <v>0</v>
      </c>
      <c r="R24" s="5" t="s">
        <v>15</v>
      </c>
      <c r="S24" s="5" t="s">
        <v>17</v>
      </c>
    </row>
    <row r="25" spans="2:35" s="5" customFormat="1" ht="80.099999999999994" customHeight="1" x14ac:dyDescent="0.4">
      <c r="B25" s="30"/>
      <c r="C25" s="30"/>
      <c r="D25" s="30"/>
      <c r="E25" s="43"/>
      <c r="F25" s="16" t="str">
        <f t="shared" si="0"/>
        <v/>
      </c>
      <c r="G25" s="29"/>
      <c r="H25" s="15"/>
      <c r="I25" s="21"/>
      <c r="K25" s="14">
        <f t="shared" si="2"/>
        <v>0</v>
      </c>
      <c r="L25" s="14">
        <f t="shared" si="5"/>
        <v>0</v>
      </c>
      <c r="M25" s="14">
        <f t="shared" si="3"/>
        <v>0</v>
      </c>
      <c r="N25" s="14">
        <f t="shared" si="4"/>
        <v>0</v>
      </c>
      <c r="P25" s="13">
        <f t="shared" si="6"/>
        <v>0</v>
      </c>
      <c r="Q25" s="14">
        <f t="shared" si="1"/>
        <v>0</v>
      </c>
      <c r="R25" s="5" t="s">
        <v>15</v>
      </c>
      <c r="S25" s="5" t="s">
        <v>17</v>
      </c>
    </row>
    <row r="26" spans="2:35" s="5" customFormat="1" ht="80.099999999999994" customHeight="1" x14ac:dyDescent="0.4">
      <c r="B26" s="30"/>
      <c r="C26" s="30"/>
      <c r="D26" s="30"/>
      <c r="E26" s="43"/>
      <c r="F26" s="16" t="str">
        <f t="shared" si="0"/>
        <v/>
      </c>
      <c r="G26" s="29"/>
      <c r="H26" s="15"/>
      <c r="I26" s="21"/>
      <c r="K26" s="14">
        <f t="shared" si="2"/>
        <v>0</v>
      </c>
      <c r="L26" s="14">
        <f t="shared" si="5"/>
        <v>0</v>
      </c>
      <c r="M26" s="14">
        <f t="shared" si="3"/>
        <v>0</v>
      </c>
      <c r="N26" s="14">
        <f t="shared" si="4"/>
        <v>0</v>
      </c>
      <c r="P26" s="13">
        <f t="shared" si="6"/>
        <v>0</v>
      </c>
      <c r="Q26" s="14">
        <f t="shared" si="1"/>
        <v>0</v>
      </c>
      <c r="R26" s="5" t="s">
        <v>15</v>
      </c>
      <c r="S26" s="5" t="s">
        <v>17</v>
      </c>
    </row>
    <row r="27" spans="2:35" s="5" customFormat="1" ht="80.099999999999994" customHeight="1" x14ac:dyDescent="0.4">
      <c r="B27" s="30"/>
      <c r="C27" s="30"/>
      <c r="D27" s="30"/>
      <c r="E27" s="43"/>
      <c r="F27" s="16" t="str">
        <f t="shared" si="0"/>
        <v/>
      </c>
      <c r="G27" s="29"/>
      <c r="H27" s="15"/>
      <c r="I27" s="21"/>
      <c r="K27" s="14">
        <f t="shared" si="2"/>
        <v>0</v>
      </c>
      <c r="L27" s="14">
        <f t="shared" si="5"/>
        <v>0</v>
      </c>
      <c r="M27" s="14">
        <f t="shared" si="3"/>
        <v>0</v>
      </c>
      <c r="N27" s="14">
        <f t="shared" si="4"/>
        <v>0</v>
      </c>
      <c r="P27" s="13">
        <f t="shared" si="6"/>
        <v>0</v>
      </c>
      <c r="Q27" s="14">
        <f t="shared" si="1"/>
        <v>0</v>
      </c>
      <c r="R27" s="5" t="s">
        <v>15</v>
      </c>
      <c r="S27" s="5" t="s">
        <v>17</v>
      </c>
    </row>
    <row r="28" spans="2:35" s="5" customFormat="1" ht="80.099999999999994" customHeight="1" x14ac:dyDescent="0.4">
      <c r="B28" s="30"/>
      <c r="C28" s="30"/>
      <c r="D28" s="30"/>
      <c r="E28" s="43"/>
      <c r="F28" s="16" t="str">
        <f t="shared" si="0"/>
        <v/>
      </c>
      <c r="G28" s="29"/>
      <c r="H28" s="15"/>
      <c r="I28" s="21"/>
      <c r="K28" s="14">
        <f t="shared" si="2"/>
        <v>0</v>
      </c>
      <c r="L28" s="14">
        <f t="shared" si="5"/>
        <v>0</v>
      </c>
      <c r="M28" s="14">
        <f t="shared" si="3"/>
        <v>0</v>
      </c>
      <c r="N28" s="14">
        <f t="shared" si="4"/>
        <v>0</v>
      </c>
      <c r="P28" s="13">
        <f t="shared" si="6"/>
        <v>0</v>
      </c>
      <c r="Q28" s="14">
        <f t="shared" si="1"/>
        <v>0</v>
      </c>
      <c r="R28" s="5" t="s">
        <v>15</v>
      </c>
      <c r="S28" s="5" t="s">
        <v>17</v>
      </c>
    </row>
    <row r="29" spans="2:35" s="5" customFormat="1" ht="80.099999999999994" customHeight="1" x14ac:dyDescent="0.4">
      <c r="B29" s="30"/>
      <c r="C29" s="30"/>
      <c r="D29" s="30"/>
      <c r="E29" s="43"/>
      <c r="F29" s="16" t="str">
        <f t="shared" si="0"/>
        <v/>
      </c>
      <c r="G29" s="29"/>
      <c r="H29" s="15"/>
      <c r="I29" s="21"/>
      <c r="K29" s="14">
        <f t="shared" si="2"/>
        <v>0</v>
      </c>
      <c r="L29" s="14">
        <f t="shared" si="5"/>
        <v>0</v>
      </c>
      <c r="M29" s="14">
        <f t="shared" si="3"/>
        <v>0</v>
      </c>
      <c r="N29" s="14">
        <f t="shared" si="4"/>
        <v>0</v>
      </c>
      <c r="P29" s="13">
        <f t="shared" si="6"/>
        <v>0</v>
      </c>
      <c r="Q29" s="14">
        <f t="shared" si="1"/>
        <v>0</v>
      </c>
      <c r="R29" s="5" t="s">
        <v>15</v>
      </c>
      <c r="S29" s="5" t="s">
        <v>17</v>
      </c>
    </row>
    <row r="30" spans="2:35" s="5" customFormat="1" ht="80.099999999999994" customHeight="1" x14ac:dyDescent="0.4">
      <c r="B30" s="30"/>
      <c r="C30" s="30"/>
      <c r="D30" s="30"/>
      <c r="E30" s="43"/>
      <c r="F30" s="16" t="str">
        <f t="shared" si="0"/>
        <v/>
      </c>
      <c r="G30" s="29"/>
      <c r="H30" s="15"/>
      <c r="I30" s="21"/>
      <c r="K30" s="14">
        <f t="shared" si="2"/>
        <v>0</v>
      </c>
      <c r="L30" s="14">
        <f t="shared" si="5"/>
        <v>0</v>
      </c>
      <c r="M30" s="14">
        <f t="shared" si="3"/>
        <v>0</v>
      </c>
      <c r="N30" s="14">
        <f t="shared" si="4"/>
        <v>0</v>
      </c>
      <c r="P30" s="13">
        <f t="shared" si="6"/>
        <v>0</v>
      </c>
      <c r="Q30" s="14">
        <f t="shared" si="1"/>
        <v>0</v>
      </c>
      <c r="R30" s="5" t="s">
        <v>15</v>
      </c>
      <c r="S30" s="5" t="s">
        <v>17</v>
      </c>
    </row>
    <row r="31" spans="2:35" s="5" customFormat="1" ht="80.099999999999994" customHeight="1" x14ac:dyDescent="0.4">
      <c r="B31" s="30"/>
      <c r="C31" s="30"/>
      <c r="D31" s="30"/>
      <c r="E31" s="43"/>
      <c r="F31" s="16" t="str">
        <f t="shared" si="0"/>
        <v/>
      </c>
      <c r="G31" s="29"/>
      <c r="H31" s="15"/>
      <c r="I31" s="21"/>
      <c r="K31" s="14">
        <f t="shared" si="2"/>
        <v>0</v>
      </c>
      <c r="L31" s="14">
        <f t="shared" si="5"/>
        <v>0</v>
      </c>
      <c r="M31" s="14">
        <f t="shared" si="3"/>
        <v>0</v>
      </c>
      <c r="N31" s="14">
        <f t="shared" si="4"/>
        <v>0</v>
      </c>
      <c r="P31" s="13">
        <f t="shared" si="6"/>
        <v>0</v>
      </c>
      <c r="Q31" s="14">
        <f t="shared" si="1"/>
        <v>0</v>
      </c>
      <c r="R31" s="5" t="s">
        <v>15</v>
      </c>
      <c r="S31" s="5" t="s">
        <v>17</v>
      </c>
    </row>
    <row r="32" spans="2:35" s="5" customFormat="1" ht="80.099999999999994" customHeight="1" x14ac:dyDescent="0.4">
      <c r="B32" s="30"/>
      <c r="C32" s="30"/>
      <c r="D32" s="30"/>
      <c r="E32" s="43"/>
      <c r="F32" s="16" t="str">
        <f t="shared" si="0"/>
        <v/>
      </c>
      <c r="G32" s="29"/>
      <c r="H32" s="15"/>
      <c r="I32" s="21"/>
      <c r="K32" s="14">
        <f>IF(B32="",0,1)</f>
        <v>0</v>
      </c>
      <c r="L32" s="14">
        <f>IF(C32="",0,1)</f>
        <v>0</v>
      </c>
      <c r="M32" s="14">
        <f>IF(D32="",0,1)</f>
        <v>0</v>
      </c>
      <c r="N32" s="14">
        <f>IF(E32="",0,1)</f>
        <v>0</v>
      </c>
      <c r="P32" s="13">
        <f t="shared" si="6"/>
        <v>0</v>
      </c>
      <c r="Q32" s="14">
        <f t="shared" si="1"/>
        <v>0</v>
      </c>
      <c r="R32" s="5" t="s">
        <v>15</v>
      </c>
      <c r="S32" s="5" t="s">
        <v>17</v>
      </c>
    </row>
    <row r="33" spans="2:37" s="5" customFormat="1" ht="80.099999999999994" customHeight="1" x14ac:dyDescent="0.4">
      <c r="B33" s="30"/>
      <c r="C33" s="30"/>
      <c r="D33" s="30"/>
      <c r="E33" s="43"/>
      <c r="F33" s="16" t="str">
        <f t="shared" si="0"/>
        <v/>
      </c>
      <c r="G33" s="29"/>
      <c r="H33" s="15"/>
      <c r="I33" s="21"/>
      <c r="K33" s="14">
        <f t="shared" ref="K33:K35" si="7">IF(B33="",0,1)</f>
        <v>0</v>
      </c>
      <c r="L33" s="14">
        <f t="shared" ref="L33:L35" si="8">IF(C33="",0,1)</f>
        <v>0</v>
      </c>
      <c r="M33" s="14">
        <f t="shared" ref="M33:M35" si="9">IF(D33="",0,1)</f>
        <v>0</v>
      </c>
      <c r="N33" s="14">
        <f t="shared" ref="N33:N35" si="10">IF(E33="",0,1)</f>
        <v>0</v>
      </c>
      <c r="P33" s="13">
        <f t="shared" si="6"/>
        <v>0</v>
      </c>
      <c r="Q33" s="14">
        <f t="shared" si="1"/>
        <v>0</v>
      </c>
      <c r="R33" s="5" t="s">
        <v>15</v>
      </c>
      <c r="S33" s="5" t="s">
        <v>17</v>
      </c>
    </row>
    <row r="34" spans="2:37" s="5" customFormat="1" ht="80.099999999999994" customHeight="1" x14ac:dyDescent="0.4">
      <c r="B34" s="30"/>
      <c r="C34" s="30"/>
      <c r="D34" s="30"/>
      <c r="E34" s="43"/>
      <c r="F34" s="16" t="str">
        <f t="shared" si="0"/>
        <v/>
      </c>
      <c r="G34" s="29"/>
      <c r="H34" s="15"/>
      <c r="I34" s="21"/>
      <c r="K34" s="14">
        <f t="shared" si="7"/>
        <v>0</v>
      </c>
      <c r="L34" s="14">
        <f t="shared" si="8"/>
        <v>0</v>
      </c>
      <c r="M34" s="14">
        <f t="shared" si="9"/>
        <v>0</v>
      </c>
      <c r="N34" s="14">
        <f t="shared" si="10"/>
        <v>0</v>
      </c>
      <c r="P34" s="13">
        <f t="shared" si="6"/>
        <v>0</v>
      </c>
      <c r="Q34" s="14">
        <f t="shared" si="1"/>
        <v>0</v>
      </c>
      <c r="R34" s="5" t="s">
        <v>15</v>
      </c>
      <c r="S34" s="5" t="s">
        <v>17</v>
      </c>
    </row>
    <row r="35" spans="2:37" s="5" customFormat="1" ht="80.099999999999994" customHeight="1" x14ac:dyDescent="0.4">
      <c r="B35" s="30"/>
      <c r="C35" s="30"/>
      <c r="D35" s="30"/>
      <c r="E35" s="43"/>
      <c r="F35" s="16" t="str">
        <f t="shared" si="0"/>
        <v/>
      </c>
      <c r="G35" s="29"/>
      <c r="H35" s="15"/>
      <c r="I35" s="21"/>
      <c r="K35" s="14">
        <f t="shared" si="7"/>
        <v>0</v>
      </c>
      <c r="L35" s="14">
        <f t="shared" si="8"/>
        <v>0</v>
      </c>
      <c r="M35" s="14">
        <f t="shared" si="9"/>
        <v>0</v>
      </c>
      <c r="N35" s="14">
        <f t="shared" si="10"/>
        <v>0</v>
      </c>
      <c r="P35" s="13">
        <f t="shared" si="6"/>
        <v>0</v>
      </c>
      <c r="Q35" s="14">
        <f t="shared" si="1"/>
        <v>0</v>
      </c>
      <c r="R35" s="5" t="s">
        <v>15</v>
      </c>
      <c r="S35" s="5" t="s">
        <v>17</v>
      </c>
    </row>
    <row r="36" spans="2:37" s="7" customFormat="1" ht="23.7" customHeight="1" x14ac:dyDescent="0.4">
      <c r="B36" s="9" t="s">
        <v>18</v>
      </c>
      <c r="C36" s="6"/>
      <c r="F36" s="5"/>
      <c r="G36" s="5"/>
      <c r="H36" s="5"/>
      <c r="I36" s="21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</row>
    <row r="37" spans="2:37" s="5" customFormat="1" ht="10.199999999999999" customHeight="1" x14ac:dyDescent="0.4">
      <c r="I37" s="21"/>
    </row>
    <row r="38" spans="2:37" s="5" customFormat="1" ht="60" customHeight="1" x14ac:dyDescent="0.4">
      <c r="B38" s="47" t="s">
        <v>19</v>
      </c>
      <c r="C38" s="48"/>
      <c r="D38" s="48"/>
      <c r="E38" s="48"/>
      <c r="I38" s="21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</row>
    <row r="39" spans="2:37" s="37" customFormat="1" ht="70.2" customHeight="1" thickBot="1" x14ac:dyDescent="0.6">
      <c r="B39" s="35" t="s">
        <v>20</v>
      </c>
      <c r="C39" s="35" t="s">
        <v>21</v>
      </c>
      <c r="D39" s="35" t="s">
        <v>22</v>
      </c>
      <c r="E39" s="36" t="s">
        <v>23</v>
      </c>
      <c r="I39" s="38"/>
    </row>
    <row r="40" spans="2:37" s="5" customFormat="1" ht="79.8" customHeight="1" thickBot="1" x14ac:dyDescent="0.45">
      <c r="B40" s="28"/>
      <c r="C40" s="30"/>
      <c r="D40" s="28"/>
      <c r="E40" s="28"/>
      <c r="F40" s="27" t="str">
        <f>IF(SUM(K40:N40)=0,"",IF(SUM(K40:N40)&lt;3,S40,""))</f>
        <v/>
      </c>
      <c r="I40" s="21"/>
      <c r="K40" s="14">
        <f>IF(B40="",0,1)</f>
        <v>0</v>
      </c>
      <c r="L40" s="4"/>
      <c r="M40" s="14">
        <f>IF(D40="",0,1)</f>
        <v>0</v>
      </c>
      <c r="N40" s="14">
        <f>IF(E40="",0,1)</f>
        <v>0</v>
      </c>
      <c r="O40" s="23">
        <f>SUM(K40:N40)</f>
        <v>0</v>
      </c>
      <c r="P40" s="18" t="str">
        <f>CONCATENATE("Berechtigungsantrag NTP: ",E40)</f>
        <v xml:space="preserve">Berechtigungsantrag NTP: </v>
      </c>
      <c r="Q40" s="19"/>
      <c r="R40" s="19"/>
      <c r="S40" s="5" t="s">
        <v>16</v>
      </c>
      <c r="T40" s="20"/>
    </row>
    <row r="41" spans="2:37" s="5" customFormat="1" ht="25.5" customHeight="1" x14ac:dyDescent="0.4">
      <c r="I41" s="21"/>
    </row>
    <row r="42" spans="2:37" s="5" customFormat="1" ht="25.5" customHeight="1" x14ac:dyDescent="0.4">
      <c r="I42" s="21"/>
    </row>
    <row r="43" spans="2:37" s="5" customFormat="1" ht="60" customHeight="1" x14ac:dyDescent="0.4">
      <c r="B43" s="47" t="s">
        <v>26</v>
      </c>
      <c r="C43" s="48"/>
      <c r="D43" s="48"/>
      <c r="E43" s="48"/>
      <c r="F43" s="48"/>
      <c r="G43" s="49"/>
      <c r="I43" s="21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</row>
    <row r="44" spans="2:37" s="37" customFormat="1" ht="70.2" customHeight="1" x14ac:dyDescent="0.55000000000000004">
      <c r="B44" s="35" t="s">
        <v>7</v>
      </c>
      <c r="C44" s="35" t="s">
        <v>8</v>
      </c>
      <c r="D44" s="35" t="s">
        <v>9</v>
      </c>
      <c r="E44" s="36" t="s">
        <v>10</v>
      </c>
      <c r="F44" s="50" t="s">
        <v>11</v>
      </c>
      <c r="G44" s="51"/>
      <c r="I44" s="38"/>
    </row>
    <row r="45" spans="2:37" s="5" customFormat="1" ht="80.099999999999994" customHeight="1" x14ac:dyDescent="0.4">
      <c r="B45" s="28"/>
      <c r="C45" s="28"/>
      <c r="D45" s="28"/>
      <c r="E45" s="42"/>
      <c r="F45" s="16" t="str">
        <f>IF(SUM(K45:N45)=0,"",IF(SUM(K45:N45)&lt;4,S45,IF(E45="","",IF(AND(ISNUMBER(FIND("@",E45)),ISNUMBER(FIND(".",E45))),"","Fehler im E-Mail Aufbau"))))</f>
        <v/>
      </c>
      <c r="G45" s="17"/>
      <c r="H45" s="15"/>
      <c r="I45" s="21"/>
      <c r="K45" s="14">
        <f t="shared" ref="K45" si="11">IF(B45="",0,1)</f>
        <v>0</v>
      </c>
      <c r="L45" s="14">
        <f t="shared" ref="L45" si="12">IF(C45="",0,1)</f>
        <v>0</v>
      </c>
      <c r="M45" s="14">
        <f t="shared" ref="M45" si="13">IF(D45="",0,1)</f>
        <v>0</v>
      </c>
      <c r="N45" s="14">
        <f t="shared" ref="N45" si="14">IF(E45="",0,1)</f>
        <v>0</v>
      </c>
      <c r="O45" s="23">
        <f>SUM(K45:N45)</f>
        <v>0</v>
      </c>
      <c r="Q45" s="14">
        <f>IF(F45="Fehler im E-Mail Aufbau",1,0)</f>
        <v>0</v>
      </c>
      <c r="R45" s="5" t="s">
        <v>15</v>
      </c>
      <c r="S45" s="5" t="s">
        <v>16</v>
      </c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</row>
    <row r="46" spans="2:37" s="4" customFormat="1" ht="27" customHeight="1" x14ac:dyDescent="0.3">
      <c r="K46" s="5"/>
      <c r="L46" s="5"/>
      <c r="M46" s="5"/>
      <c r="N46" s="5"/>
      <c r="O46" s="13">
        <f>O16+O40+O45</f>
        <v>0</v>
      </c>
      <c r="P46" s="13">
        <f>SUM(P17:P35)</f>
        <v>0</v>
      </c>
      <c r="Q46" s="13">
        <f>SUM(Q16:Q45)</f>
        <v>0</v>
      </c>
      <c r="R46" s="26">
        <f>IF(AND(O46=11,P46=0,Q46=0),1,0)</f>
        <v>0</v>
      </c>
    </row>
    <row r="47" spans="2:37" s="3" customFormat="1" ht="18.45" customHeight="1" x14ac:dyDescent="0.25">
      <c r="K47" s="5"/>
      <c r="L47" s="5"/>
      <c r="M47" s="5"/>
      <c r="N47" s="5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</row>
    <row r="48" spans="2:37" s="4" customFormat="1" x14ac:dyDescent="0.3"/>
  </sheetData>
  <sheetProtection algorithmName="SHA-512" hashValue="iR5nX//Mpm0/D7rorMs/CoNZ5FSSQPWbkyOlN+3942fk3UeBZOo03pale9HVD3EXrfrJtVExgqc2Z+2pMoK5TA==" saltValue="Hcmb7UyEMY4ybBIluwLAmQ==" spinCount="100000" sheet="1" selectLockedCells="1"/>
  <mergeCells count="9">
    <mergeCell ref="B3:G3"/>
    <mergeCell ref="B38:E38"/>
    <mergeCell ref="B43:G43"/>
    <mergeCell ref="F15:G15"/>
    <mergeCell ref="F44:G44"/>
    <mergeCell ref="B12:G12"/>
    <mergeCell ref="B14:G14"/>
    <mergeCell ref="B11:E11"/>
    <mergeCell ref="F6:G6"/>
  </mergeCells>
  <conditionalFormatting sqref="B12:G12">
    <cfRule type="expression" dxfId="0" priority="11">
      <formula>$R$46=1</formula>
    </cfRule>
  </conditionalFormatting>
  <dataValidations count="1">
    <dataValidation type="list" allowBlank="1" showInputMessage="1" showErrorMessage="1" sqref="B45 B16:B35" xr:uid="{95F51EB4-620E-41DB-8CA2-588C12228E93}">
      <formula1>"Herr, Frau, Divers, Keine Angabe"</formula1>
    </dataValidation>
  </dataValidations>
  <printOptions horizontalCentered="1"/>
  <pageMargins left="0.70866141732283472" right="0.31496062992125984" top="0.78740157480314965" bottom="0" header="0.31496062992125984" footer="0.31496062992125984"/>
  <pageSetup paperSize="9" scale="28" fitToHeight="4" orientation="portrait" r:id="rId1"/>
  <headerFooter scaleWithDoc="0" alignWithMargins="0">
    <oddHeader>&amp;L&amp;"DB Neo Office"&amp;11&amp;KEC0016           DB Intern / DB internal&amp;1#_x000D_</oddHeader>
    <oddFooter>&amp;C&amp;16Seite &amp;P/&amp;N&amp;R&amp;16&amp;D</oddFooter>
  </headerFooter>
  <rowBreaks count="1" manualBreakCount="1">
    <brk id="36" max="7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aa60f4c-7dbf-4b9f-8a38-b9ab8bc87a93">
      <Terms xmlns="http://schemas.microsoft.com/office/infopath/2007/PartnerControls"/>
    </lcf76f155ced4ddcb4097134ff3c332f>
    <Stichwort xmlns="9aa60f4c-7dbf-4b9f-8a38-b9ab8bc87a9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36A978B7B5A384291486477B729C496" ma:contentTypeVersion="12" ma:contentTypeDescription="Create a new document." ma:contentTypeScope="" ma:versionID="1b791e04a4c5409e1f819bfb8f207139">
  <xsd:schema xmlns:xsd="http://www.w3.org/2001/XMLSchema" xmlns:xs="http://www.w3.org/2001/XMLSchema" xmlns:p="http://schemas.microsoft.com/office/2006/metadata/properties" xmlns:ns2="9aa60f4c-7dbf-4b9f-8a38-b9ab8bc87a93" targetNamespace="http://schemas.microsoft.com/office/2006/metadata/properties" ma:root="true" ma:fieldsID="f9064db6a4cf67b7c08ba7b6f2e890d8" ns2:_="">
    <xsd:import namespace="9aa60f4c-7dbf-4b9f-8a38-b9ab8bc87a9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Stichwor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a60f4c-7dbf-4b9f-8a38-b9ab8bc87a9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f80f6d38-43b1-4def-ac06-3ce7426a3aa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Stichwort" ma:index="19" nillable="true" ma:displayName="Stichwort" ma:format="Dropdown" ma:internalName="Stichwort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5BEF1EA-1046-4DF0-BBB1-7721FBF5356F}">
  <ds:schemaRefs>
    <ds:schemaRef ds:uri="http://schemas.microsoft.com/office/2006/metadata/properties"/>
    <ds:schemaRef ds:uri="http://schemas.microsoft.com/office/infopath/2007/PartnerControls"/>
    <ds:schemaRef ds:uri="9aa60f4c-7dbf-4b9f-8a38-b9ab8bc87a93"/>
  </ds:schemaRefs>
</ds:datastoreItem>
</file>

<file path=customXml/itemProps2.xml><?xml version="1.0" encoding="utf-8"?>
<ds:datastoreItem xmlns:ds="http://schemas.openxmlformats.org/officeDocument/2006/customXml" ds:itemID="{BA93FA1B-12D6-4610-8812-5E535B30CFC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7176A59-F7E2-4EA5-955B-B278A5DD7C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aa60f4c-7dbf-4b9f-8a38-b9ab8bc87a9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Berechtigungsantrag NTP</vt:lpstr>
      <vt:lpstr>'Berechtigungsantrag NTP'!Druckbereich</vt:lpstr>
      <vt:lpstr>'Berechtigungsantrag NTP'!Drucktitel</vt:lpstr>
    </vt:vector>
  </TitlesOfParts>
  <Manager/>
  <Company>Deutsche Bahn AG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Sebastian Berg</dc:creator>
  <cp:keywords/>
  <dc:description/>
  <cp:lastModifiedBy>Sebastian Berg</cp:lastModifiedBy>
  <cp:revision/>
  <cp:lastPrinted>2026-01-14T10:20:23Z</cp:lastPrinted>
  <dcterms:created xsi:type="dcterms:W3CDTF">2017-12-21T10:14:16Z</dcterms:created>
  <dcterms:modified xsi:type="dcterms:W3CDTF">2026-01-14T10:20:42Z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0x010100A36A978B7B5A384291486477B729C496</vt:lpwstr>
  </property>
  <property fmtid="{D5CDD505-2E9C-101B-9397-08002B2CF9AE}" pid="3" name="MediaServiceImageTags">
    <vt:lpwstr/>
  </property>
  <property fmtid="{D5CDD505-2E9C-101B-9397-08002B2CF9AE}" pid="4" name="MSIP_Label_3dac9f92-1d4e-4aae-b975-a9900684008d_Enabled">
    <vt:lpwstr>true</vt:lpwstr>
  </property>
  <property fmtid="{D5CDD505-2E9C-101B-9397-08002B2CF9AE}" pid="5" name="MSIP_Label_3dac9f92-1d4e-4aae-b975-a9900684008d_SetDate">
    <vt:lpwstr>2025-12-03T14:40:51Z</vt:lpwstr>
  </property>
  <property fmtid="{D5CDD505-2E9C-101B-9397-08002B2CF9AE}" pid="6" name="MSIP_Label_3dac9f92-1d4e-4aae-b975-a9900684008d_Method">
    <vt:lpwstr>Standard</vt:lpwstr>
  </property>
  <property fmtid="{D5CDD505-2E9C-101B-9397-08002B2CF9AE}" pid="7" name="MSIP_Label_3dac9f92-1d4e-4aae-b975-a9900684008d_Name">
    <vt:lpwstr>DB Intern</vt:lpwstr>
  </property>
  <property fmtid="{D5CDD505-2E9C-101B-9397-08002B2CF9AE}" pid="8" name="MSIP_Label_3dac9f92-1d4e-4aae-b975-a9900684008d_SiteId">
    <vt:lpwstr>a1a72d9c-49e6-4f6d-9af6-5aafa1183bfd</vt:lpwstr>
  </property>
  <property fmtid="{D5CDD505-2E9C-101B-9397-08002B2CF9AE}" pid="9" name="MSIP_Label_3dac9f92-1d4e-4aae-b975-a9900684008d_ActionId">
    <vt:lpwstr>5f62528e-e039-41f3-8df5-9b03b041a0d5</vt:lpwstr>
  </property>
  <property fmtid="{D5CDD505-2E9C-101B-9397-08002B2CF9AE}" pid="10" name="MSIP_Label_3dac9f92-1d4e-4aae-b975-a9900684008d_ContentBits">
    <vt:lpwstr>1</vt:lpwstr>
  </property>
  <property fmtid="{D5CDD505-2E9C-101B-9397-08002B2CF9AE}" pid="11" name="MSIP_Label_3dac9f92-1d4e-4aae-b975-a9900684008d_Tag">
    <vt:lpwstr>10, 3, 0, 1</vt:lpwstr>
  </property>
</Properties>
</file>