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dbsw.sharepoint.com/teams/TTT/Shared Documents/700 TTT Marktkommunikation/90 Sonstige/01 Fachliche Klärung/01 Fahrplanbearbeitungsgrenzen_Planning Handover/"/>
    </mc:Choice>
  </mc:AlternateContent>
  <xr:revisionPtr revIDLastSave="0" documentId="8_{36AE3DBB-B1C8-489C-8435-A5898FC0D64F}" xr6:coauthVersionLast="47" xr6:coauthVersionMax="47" xr10:uidLastSave="{00000000-0000-0000-0000-000000000000}"/>
  <bookViews>
    <workbookView xWindow="-120" yWindow="-120" windowWidth="29040" windowHeight="15720" xr2:uid="{2142F3F9-8C32-4E52-8D2E-B12C7601D0A9}"/>
  </bookViews>
  <sheets>
    <sheet name="Tabell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1" i="2" l="1"/>
  <c r="L62" i="2"/>
  <c r="L60" i="2"/>
  <c r="J4" i="2"/>
  <c r="J5" i="2"/>
  <c r="K5" i="2"/>
  <c r="L5" i="2"/>
  <c r="M5" i="2"/>
  <c r="J6" i="2"/>
  <c r="K6" i="2"/>
  <c r="L6" i="2"/>
  <c r="M6" i="2"/>
  <c r="J7" i="2"/>
  <c r="K7" i="2"/>
  <c r="L7" i="2"/>
  <c r="M7" i="2"/>
  <c r="J8" i="2"/>
  <c r="K8" i="2"/>
  <c r="L8" i="2"/>
  <c r="M8" i="2"/>
  <c r="J9" i="2"/>
  <c r="K9" i="2"/>
  <c r="M9" i="2"/>
  <c r="J10" i="2"/>
  <c r="K10" i="2"/>
  <c r="L10" i="2"/>
  <c r="M10" i="2"/>
  <c r="J11" i="2"/>
  <c r="K11" i="2"/>
  <c r="L11" i="2"/>
  <c r="M11" i="2"/>
  <c r="J12" i="2"/>
  <c r="K12" i="2"/>
  <c r="M12" i="2"/>
  <c r="J13" i="2"/>
  <c r="K13" i="2"/>
  <c r="M13" i="2"/>
  <c r="J14" i="2"/>
  <c r="K14" i="2"/>
  <c r="M14" i="2"/>
  <c r="J15" i="2"/>
  <c r="K15" i="2"/>
  <c r="M15" i="2"/>
  <c r="J16" i="2"/>
  <c r="K16" i="2"/>
  <c r="L16" i="2"/>
  <c r="M16" i="2"/>
  <c r="J17" i="2"/>
  <c r="K17" i="2"/>
  <c r="L17" i="2"/>
  <c r="M17" i="2"/>
  <c r="J18" i="2"/>
  <c r="K18" i="2"/>
  <c r="L18" i="2"/>
  <c r="M18" i="2"/>
  <c r="J19" i="2"/>
  <c r="K19" i="2"/>
  <c r="L19" i="2"/>
  <c r="M19" i="2"/>
  <c r="J20" i="2"/>
  <c r="K20" i="2"/>
  <c r="L20" i="2"/>
  <c r="M20" i="2"/>
  <c r="J21" i="2"/>
  <c r="K21" i="2"/>
  <c r="M21" i="2"/>
  <c r="J22" i="2"/>
  <c r="K22" i="2"/>
  <c r="L22" i="2"/>
  <c r="M22" i="2"/>
  <c r="J23" i="2"/>
  <c r="K23" i="2"/>
  <c r="M23" i="2"/>
  <c r="J24" i="2"/>
  <c r="K24" i="2"/>
  <c r="M24" i="2"/>
  <c r="J25" i="2"/>
  <c r="K25" i="2"/>
  <c r="M25" i="2"/>
  <c r="J26" i="2"/>
  <c r="K26" i="2"/>
  <c r="M26" i="2"/>
  <c r="J27" i="2"/>
  <c r="K27" i="2"/>
  <c r="M27" i="2"/>
  <c r="J28" i="2"/>
  <c r="K28" i="2"/>
  <c r="M28" i="2"/>
  <c r="J29" i="2"/>
  <c r="K29" i="2"/>
  <c r="L29" i="2"/>
  <c r="M29" i="2"/>
  <c r="J30" i="2"/>
  <c r="K30" i="2"/>
  <c r="M30" i="2"/>
  <c r="J31" i="2"/>
  <c r="K31" i="2"/>
  <c r="M31" i="2"/>
  <c r="J32" i="2"/>
  <c r="K32" i="2"/>
  <c r="M32" i="2"/>
  <c r="J33" i="2"/>
  <c r="K33" i="2"/>
  <c r="M33" i="2"/>
  <c r="J34" i="2"/>
  <c r="K34" i="2"/>
  <c r="L34" i="2"/>
  <c r="M34" i="2"/>
  <c r="J35" i="2"/>
  <c r="K35" i="2"/>
  <c r="L35" i="2"/>
  <c r="M35" i="2"/>
  <c r="J36" i="2"/>
  <c r="K36" i="2"/>
  <c r="M36" i="2"/>
  <c r="J37" i="2"/>
  <c r="K37" i="2"/>
  <c r="M37" i="2"/>
  <c r="J38" i="2"/>
  <c r="K38" i="2"/>
  <c r="M38" i="2"/>
  <c r="J39" i="2"/>
  <c r="K39" i="2"/>
  <c r="M39" i="2"/>
  <c r="J40" i="2"/>
  <c r="K40" i="2"/>
  <c r="M40" i="2"/>
  <c r="J41" i="2"/>
  <c r="K41" i="2"/>
  <c r="M41" i="2"/>
  <c r="J42" i="2"/>
  <c r="K42" i="2"/>
  <c r="L42" i="2"/>
  <c r="M42" i="2"/>
  <c r="J43" i="2"/>
  <c r="K43" i="2"/>
  <c r="M43" i="2"/>
  <c r="J44" i="2"/>
  <c r="K44" i="2"/>
  <c r="M44" i="2"/>
  <c r="J45" i="2"/>
  <c r="K45" i="2"/>
  <c r="M45" i="2"/>
  <c r="J46" i="2"/>
  <c r="K46" i="2"/>
  <c r="L46" i="2"/>
  <c r="M46" i="2"/>
  <c r="J47" i="2"/>
  <c r="K47" i="2"/>
  <c r="L47" i="2"/>
  <c r="M47" i="2"/>
  <c r="J48" i="2"/>
  <c r="K48" i="2"/>
  <c r="L48" i="2"/>
  <c r="M48" i="2"/>
  <c r="J49" i="2"/>
  <c r="K49" i="2"/>
  <c r="L49" i="2"/>
  <c r="M49" i="2"/>
  <c r="J50" i="2"/>
  <c r="K50" i="2"/>
  <c r="M50" i="2"/>
  <c r="J51" i="2"/>
  <c r="K51" i="2"/>
  <c r="M51" i="2"/>
  <c r="J52" i="2"/>
  <c r="K52" i="2"/>
  <c r="M52" i="2"/>
  <c r="J53" i="2"/>
  <c r="K53" i="2"/>
  <c r="M53" i="2"/>
  <c r="J54" i="2"/>
  <c r="K54" i="2"/>
  <c r="M54" i="2"/>
  <c r="J55" i="2"/>
  <c r="K55" i="2"/>
  <c r="M55" i="2"/>
  <c r="J56" i="2"/>
  <c r="K56" i="2"/>
  <c r="M56" i="2"/>
  <c r="J57" i="2"/>
  <c r="K57" i="2"/>
  <c r="M57" i="2"/>
  <c r="J58" i="2"/>
  <c r="K58" i="2"/>
  <c r="M58" i="2"/>
  <c r="J59" i="2"/>
  <c r="K59" i="2"/>
  <c r="M59" i="2"/>
  <c r="J60" i="2"/>
  <c r="K60" i="2"/>
  <c r="M60" i="2"/>
  <c r="J61" i="2"/>
  <c r="K61" i="2"/>
  <c r="M61" i="2"/>
  <c r="J62" i="2"/>
  <c r="K62" i="2"/>
  <c r="M62" i="2"/>
  <c r="J63" i="2"/>
  <c r="K63" i="2"/>
  <c r="M63" i="2"/>
  <c r="J64" i="2"/>
  <c r="K64" i="2"/>
  <c r="M64" i="2"/>
  <c r="J65" i="2"/>
  <c r="K65" i="2"/>
  <c r="M65" i="2"/>
  <c r="J66" i="2"/>
  <c r="K66" i="2"/>
  <c r="M66" i="2"/>
  <c r="J67" i="2"/>
  <c r="K67" i="2"/>
  <c r="M67" i="2"/>
  <c r="J68" i="2"/>
  <c r="K68" i="2"/>
  <c r="M68" i="2"/>
  <c r="J69" i="2"/>
  <c r="K69" i="2"/>
  <c r="M69" i="2"/>
  <c r="J70" i="2"/>
  <c r="K70" i="2"/>
  <c r="M70" i="2"/>
  <c r="J71" i="2"/>
  <c r="K71" i="2"/>
  <c r="M71" i="2"/>
  <c r="J72" i="2"/>
  <c r="K72" i="2"/>
  <c r="M72" i="2"/>
  <c r="J73" i="2"/>
  <c r="K73" i="2"/>
  <c r="M73" i="2"/>
  <c r="M4" i="2"/>
  <c r="K4" i="2"/>
</calcChain>
</file>

<file path=xl/sharedStrings.xml><?xml version="1.0" encoding="utf-8"?>
<sst xmlns="http://schemas.openxmlformats.org/spreadsheetml/2006/main" count="1040" uniqueCount="548">
  <si>
    <t>Grenzabschnitt nach Ril 302</t>
  </si>
  <si>
    <t>Betriebsstelle, an der die Verantwortung für die Fahrplanerstellung von der DB InfraGO auf ein ausländisches EIU übergeht</t>
  </si>
  <si>
    <t>Fahrplankonstruktionsgrenze: In PathRequest anzugebene Handoverpoints für die Umsetzung von TTT bei der DB InfraGO</t>
  </si>
  <si>
    <t>Bordersection</t>
  </si>
  <si>
    <t>Borderstation (DE)</t>
  </si>
  <si>
    <t>State Border (DE)</t>
  </si>
  <si>
    <t>State Border (2. IM)</t>
  </si>
  <si>
    <t>Border Station (2. IM)</t>
  </si>
  <si>
    <t>Nachbarland</t>
  </si>
  <si>
    <t>Grenze Inland (nach Ril 302)</t>
  </si>
  <si>
    <t>Grenze Ausland (nach Ril 302)</t>
  </si>
  <si>
    <t>PLC</t>
  </si>
  <si>
    <t>Name</t>
  </si>
  <si>
    <t>Kommentar</t>
  </si>
  <si>
    <t>Lage</t>
  </si>
  <si>
    <t xml:space="preserve">Kommentar </t>
  </si>
  <si>
    <t>Dänemark</t>
  </si>
  <si>
    <t>Flensburg</t>
  </si>
  <si>
    <t>Padborg</t>
  </si>
  <si>
    <t>DK00169</t>
  </si>
  <si>
    <t>Fremd-EIU</t>
  </si>
  <si>
    <t>DE13219</t>
  </si>
  <si>
    <t>Flensburg Weiche</t>
  </si>
  <si>
    <t>DE13217</t>
  </si>
  <si>
    <t>Flensburg Grenze</t>
  </si>
  <si>
    <t>DK00661</t>
  </si>
  <si>
    <t>Padborg Grænse</t>
  </si>
  <si>
    <t>Polen</t>
  </si>
  <si>
    <t>Löcknitz</t>
  </si>
  <si>
    <t>Szczecin Główny</t>
  </si>
  <si>
    <t>DE16435</t>
  </si>
  <si>
    <t>Bordersection für Reisezüge</t>
  </si>
  <si>
    <t>InfraGO</t>
  </si>
  <si>
    <t>DE13912</t>
  </si>
  <si>
    <t>Grambow Grenze</t>
  </si>
  <si>
    <t>PL22</t>
  </si>
  <si>
    <t>Szczecin Gum/Gra(Gr)</t>
  </si>
  <si>
    <t>PL27</t>
  </si>
  <si>
    <t>Szczecin Gumience</t>
  </si>
  <si>
    <t>Bordersection für Güterzüge</t>
  </si>
  <si>
    <t>Pl20</t>
  </si>
  <si>
    <t>Tantow</t>
  </si>
  <si>
    <t>DE20183</t>
  </si>
  <si>
    <t>DE20184</t>
  </si>
  <si>
    <t>Tantow Grenze</t>
  </si>
  <si>
    <t>PL23</t>
  </si>
  <si>
    <t>Szczecin Gum/Tan(Gr)</t>
  </si>
  <si>
    <t>PL20</t>
  </si>
  <si>
    <t>Küstrin-Kietz</t>
  </si>
  <si>
    <t>Kostrzyn</t>
  </si>
  <si>
    <t>DE15950</t>
  </si>
  <si>
    <t>DE15952</t>
  </si>
  <si>
    <t>Küstrin-Kietz Grenze</t>
  </si>
  <si>
    <t>PL1303</t>
  </si>
  <si>
    <t>Kostrzyn (Gr)</t>
  </si>
  <si>
    <t>PL1300</t>
  </si>
  <si>
    <t>Frankfurt (Oder)</t>
  </si>
  <si>
    <t>Rzepin</t>
  </si>
  <si>
    <t>DE13306</t>
  </si>
  <si>
    <t>Frankfurt (Oder) Pbf</t>
  </si>
  <si>
    <t>Handoverpoint gilt für Reisezüge</t>
  </si>
  <si>
    <t>DE13302</t>
  </si>
  <si>
    <t>Frankfurt (Oder) Grenze</t>
  </si>
  <si>
    <t>PL2585</t>
  </si>
  <si>
    <t>Kunowice (Gr)</t>
  </si>
  <si>
    <t>PL2580</t>
  </si>
  <si>
    <t>DE13304</t>
  </si>
  <si>
    <t>Frankfurt (Oder) Oderbrücke</t>
  </si>
  <si>
    <t>Handoverpoint gilt für Güterzüge</t>
  </si>
  <si>
    <t>Guben</t>
  </si>
  <si>
    <t>Gubin</t>
  </si>
  <si>
    <t>DE14163</t>
  </si>
  <si>
    <t>DE14165</t>
  </si>
  <si>
    <t>Guben Grenze</t>
  </si>
  <si>
    <t>PL2803</t>
  </si>
  <si>
    <t>Gubin (Gr)</t>
  </si>
  <si>
    <t>PL2800</t>
  </si>
  <si>
    <t>Forst (Lausitz)</t>
  </si>
  <si>
    <t>Tuplice</t>
  </si>
  <si>
    <t>DE13251</t>
  </si>
  <si>
    <t>DE13252</t>
  </si>
  <si>
    <t>Forst (Lausitz) Grenze</t>
  </si>
  <si>
    <t>PL4172</t>
  </si>
  <si>
    <t>Zasieki (Gr)</t>
  </si>
  <si>
    <t>PL4170</t>
  </si>
  <si>
    <t>Horka</t>
  </si>
  <si>
    <t>Węgliniec</t>
  </si>
  <si>
    <t>DE15094</t>
  </si>
  <si>
    <t>Horka Gbf</t>
  </si>
  <si>
    <t>DE15095</t>
  </si>
  <si>
    <t>Horka Grenze</t>
  </si>
  <si>
    <t>PL5191</t>
  </si>
  <si>
    <t>Bielawa Dolna (Gr)</t>
  </si>
  <si>
    <t>PL5198</t>
  </si>
  <si>
    <t>Bielawa Dolna</t>
  </si>
  <si>
    <t>Görlitz</t>
  </si>
  <si>
    <t>Zgorzelec</t>
  </si>
  <si>
    <t>DE13845</t>
  </si>
  <si>
    <t>DE13847</t>
  </si>
  <si>
    <t>Görlitz Grenze</t>
  </si>
  <si>
    <t>PL5189</t>
  </si>
  <si>
    <t>Zgorzelec (Gr)</t>
  </si>
  <si>
    <t>PL5184</t>
  </si>
  <si>
    <t>Hagenwerder</t>
  </si>
  <si>
    <t>Krzewina Zgorzelecka</t>
  </si>
  <si>
    <t>n.a.</t>
  </si>
  <si>
    <t>Für Verkehre Hagenwerder-&gt;Hirschfelde ist kein Handoverpoint anzugeben, da InfraGO hier fahrplanbildend ist. Trassenabstimmung gemäß ÖGV mit PKP/PLK</t>
  </si>
  <si>
    <t>DE14275</t>
  </si>
  <si>
    <t>Hagenwerde Grenze</t>
  </si>
  <si>
    <t>PL5284</t>
  </si>
  <si>
    <t>Ręczyn</t>
  </si>
  <si>
    <r>
      <t xml:space="preserve">
</t>
    </r>
    <r>
      <rPr>
        <i/>
        <sz val="11"/>
        <rFont val="Aptos Narrow"/>
        <family val="2"/>
        <scheme val="minor"/>
      </rPr>
      <t>PL5285</t>
    </r>
  </si>
  <si>
    <t>Hirschfelde</t>
  </si>
  <si>
    <t>Für Verkehre Hirschfelde -&gt; Hagenwerder ist kein Handoverpoint anzugeben, da InfraGO hier fahrplanbildend ist. Trassenabstimmung gemäß ÖGV mit PKP/PLK</t>
  </si>
  <si>
    <t>DE14928</t>
  </si>
  <si>
    <t>DE14929</t>
  </si>
  <si>
    <t>Hirschfelde Grenze</t>
  </si>
  <si>
    <t>Tschechien</t>
  </si>
  <si>
    <t>Zittau</t>
  </si>
  <si>
    <t>Hrádek nad Nisou</t>
  </si>
  <si>
    <t>DE21503</t>
  </si>
  <si>
    <t xml:space="preserve">Hinweis: Zwischen Zittau und Hrádek nad Nisou gibt es einen polnischen Streckenabschnitt ohne Halt. </t>
  </si>
  <si>
    <t>DE21504</t>
  </si>
  <si>
    <t>Zittau Grenze</t>
  </si>
  <si>
    <t>CZ57522</t>
  </si>
  <si>
    <t>Bei tschechischen Bordersections werden die Zeiten an beiden Border stations, sowie an der Netzgrenze abgesprochen</t>
  </si>
  <si>
    <t>Großschönau (Sachs)</t>
  </si>
  <si>
    <t>Varnsdorf</t>
  </si>
  <si>
    <t>CZ56689</t>
  </si>
  <si>
    <t>Für Verkehre Großschönau (Sachs) &lt;-&gt; Seifhennersdorf ist kein Handoverpoint anzugeben, da InfraGO hier fahrplanbildend ist</t>
  </si>
  <si>
    <t>DE14106</t>
  </si>
  <si>
    <t>DE14107</t>
  </si>
  <si>
    <t>Großschönau (Sachs) Gr</t>
  </si>
  <si>
    <t>CZ50709</t>
  </si>
  <si>
    <t>Varnsdorf st.hr.</t>
  </si>
  <si>
    <t>Seifhennersdorf</t>
  </si>
  <si>
    <t>DE19678</t>
  </si>
  <si>
    <t>DE19679</t>
  </si>
  <si>
    <t>Seifhennersdorf CZ</t>
  </si>
  <si>
    <t>CZ56709</t>
  </si>
  <si>
    <t>Varnsdorf st.n. nz</t>
  </si>
  <si>
    <t>Ebersbach (S)</t>
  </si>
  <si>
    <t>Rumburk</t>
  </si>
  <si>
    <t>DE12654</t>
  </si>
  <si>
    <t>Ebersbach (Sachs)</t>
  </si>
  <si>
    <t>DE12655</t>
  </si>
  <si>
    <t>Ebersbach (Sachs) Grenze</t>
  </si>
  <si>
    <t>CZ50499</t>
  </si>
  <si>
    <t>Rumburk st.hr.</t>
  </si>
  <si>
    <t>CZ56459</t>
  </si>
  <si>
    <t>Taubenheim (Spree)</t>
  </si>
  <si>
    <t>Neusalza-Spremberg</t>
  </si>
  <si>
    <t>Erleichterte Durchgangsverkehre: Kein Handover</t>
  </si>
  <si>
    <t>Sebnitz (S)</t>
  </si>
  <si>
    <t>Dolní Poustevna</t>
  </si>
  <si>
    <t>DE19627</t>
  </si>
  <si>
    <t>Sebnitz Grenze</t>
  </si>
  <si>
    <t>Netzgrenze</t>
  </si>
  <si>
    <t>DE19626</t>
  </si>
  <si>
    <t>Sebnitz (Sachs)</t>
  </si>
  <si>
    <t>CZ50529</t>
  </si>
  <si>
    <t>D.Poustevna st.hr.</t>
  </si>
  <si>
    <t>CZ56529</t>
  </si>
  <si>
    <t xml:space="preserve">Bad Schandau </t>
  </si>
  <si>
    <t>Děčín východ</t>
  </si>
  <si>
    <t>CZ55689</t>
  </si>
  <si>
    <t>DE10533</t>
  </si>
  <si>
    <t>Bad Schandau</t>
  </si>
  <si>
    <t>DE10534</t>
  </si>
  <si>
    <t>Bad Schandau Grenze</t>
  </si>
  <si>
    <t>CZ50719</t>
  </si>
  <si>
    <t>Děčín st.hr.</t>
  </si>
  <si>
    <t>Děčín hl.n.</t>
  </si>
  <si>
    <t>CZ58003</t>
  </si>
  <si>
    <t>Am 07.04.2026 aktualisiert. Vorher: CZ55659</t>
  </si>
  <si>
    <t>Cranzahl</t>
  </si>
  <si>
    <t>Vejprty</t>
  </si>
  <si>
    <t>DE10633</t>
  </si>
  <si>
    <t>Bärenstein (Kr Annaberg) Grenze</t>
  </si>
  <si>
    <t>DE12008</t>
  </si>
  <si>
    <t>CZ50399</t>
  </si>
  <si>
    <t>Vejprty st.hr.</t>
  </si>
  <si>
    <t>CZ53949</t>
  </si>
  <si>
    <t>Johanngeorgenstadt</t>
  </si>
  <si>
    <t>Potůčky</t>
  </si>
  <si>
    <t>DE15300</t>
  </si>
  <si>
    <t>Johanngeorgenstadt Grenze</t>
  </si>
  <si>
    <t>DE15299</t>
  </si>
  <si>
    <t>CZ70015</t>
  </si>
  <si>
    <t>Potůčky st.hr.</t>
  </si>
  <si>
    <t>CZ74305</t>
  </si>
  <si>
    <t>Zwotental</t>
  </si>
  <si>
    <t>Kraslice</t>
  </si>
  <si>
    <t>CZ76535</t>
  </si>
  <si>
    <t>DE21563</t>
  </si>
  <si>
    <t>DE15615</t>
  </si>
  <si>
    <t>Klingenthal Grenze</t>
  </si>
  <si>
    <t>CZ70535</t>
  </si>
  <si>
    <t>Kraslice st.hr.</t>
  </si>
  <si>
    <t>Bei tschechischen Bordersections werden die Zeiten an beiden Border stations, sowie an der Netzgrenze abgesprochen. Ab 01.07.2026: Abstimmung erfolgt mit Správa železnic.</t>
  </si>
  <si>
    <t>Bad Brambach</t>
  </si>
  <si>
    <t>Vojtanov</t>
  </si>
  <si>
    <t>CZ74025</t>
  </si>
  <si>
    <t>Hinweis: Die Staatsgrenze wird zwischen Bad Brambach und Vojtanov diverse Male überschritten.</t>
  </si>
  <si>
    <t>DE10415</t>
  </si>
  <si>
    <t>DE20640</t>
  </si>
  <si>
    <t>Vojtanov Grenze</t>
  </si>
  <si>
    <t>CZ70025</t>
  </si>
  <si>
    <t>Vojtanov st.hr.</t>
  </si>
  <si>
    <t>Selb-Plößberg</t>
  </si>
  <si>
    <t>Aš</t>
  </si>
  <si>
    <t>CZ73005</t>
  </si>
  <si>
    <t>DE19685</t>
  </si>
  <si>
    <t>DE19687</t>
  </si>
  <si>
    <t>Selb-Plößberg Grenze</t>
  </si>
  <si>
    <t>CZ70005</t>
  </si>
  <si>
    <t>Aš st.hr.</t>
  </si>
  <si>
    <t>Schirnding</t>
  </si>
  <si>
    <t>Cheb</t>
  </si>
  <si>
    <t>CZ75035</t>
  </si>
  <si>
    <t>DE19343</t>
  </si>
  <si>
    <t>DE19344</t>
  </si>
  <si>
    <t>Schirding Grenze</t>
  </si>
  <si>
    <t>CZ70035</t>
  </si>
  <si>
    <t>Cheb st.hr.</t>
  </si>
  <si>
    <t>Furth im Wald</t>
  </si>
  <si>
    <t>Česká Kubice</t>
  </si>
  <si>
    <t>DE13539</t>
  </si>
  <si>
    <t>DE13540</t>
  </si>
  <si>
    <t>Furth im Wald Grenze</t>
  </si>
  <si>
    <t>CZ70805</t>
  </si>
  <si>
    <t>Č.Kubice st.hr.</t>
  </si>
  <si>
    <t>CZ74805</t>
  </si>
  <si>
    <t>Bayerisch Eisenstein</t>
  </si>
  <si>
    <t>Železná Ruda-Alžbětín</t>
  </si>
  <si>
    <t>DE10694</t>
  </si>
  <si>
    <t>Bayerisch Eisenstein Grenze</t>
  </si>
  <si>
    <t>DE10693</t>
  </si>
  <si>
    <t>CZ70045</t>
  </si>
  <si>
    <t>Železná Ruda st.hr.</t>
  </si>
  <si>
    <t>CZ77025</t>
  </si>
  <si>
    <t>Žel.Ruda-Alžbětín</t>
  </si>
  <si>
    <t>Österreich</t>
  </si>
  <si>
    <t>Passau</t>
  </si>
  <si>
    <t>Schärding</t>
  </si>
  <si>
    <t>DE18274</t>
  </si>
  <si>
    <t>Passau Hbf</t>
  </si>
  <si>
    <t>DE18273</t>
  </si>
  <si>
    <t>Passau Grenze</t>
  </si>
  <si>
    <t>AT90955</t>
  </si>
  <si>
    <t>Staatsgrenze nächst Schärding</t>
  </si>
  <si>
    <t>AT01740</t>
  </si>
  <si>
    <t>DE18272</t>
  </si>
  <si>
    <t>Passau Gbf</t>
  </si>
  <si>
    <t>Simbach</t>
  </si>
  <si>
    <t>Braunau</t>
  </si>
  <si>
    <t>DE19753</t>
  </si>
  <si>
    <t>Simbach (Inn)</t>
  </si>
  <si>
    <t>DE19754</t>
  </si>
  <si>
    <t>Simbach (Inn) Grenze</t>
  </si>
  <si>
    <t>AT90116</t>
  </si>
  <si>
    <t>Staatsgrenze nächst Braunau am Inn</t>
  </si>
  <si>
    <t>AT01796</t>
  </si>
  <si>
    <t>Braunau am Inn</t>
  </si>
  <si>
    <t>Freilassing</t>
  </si>
  <si>
    <t>Salzburg</t>
  </si>
  <si>
    <t>AT01114</t>
  </si>
  <si>
    <t>Salzburg Hbf</t>
  </si>
  <si>
    <t>DE13400</t>
  </si>
  <si>
    <t>DE19210</t>
  </si>
  <si>
    <t>Salzburg Grenze</t>
  </si>
  <si>
    <t>AT90736</t>
  </si>
  <si>
    <t>Staatsgrenze nächst Liefering</t>
  </si>
  <si>
    <t>Kiefersfelden</t>
  </si>
  <si>
    <t>Kufstein</t>
  </si>
  <si>
    <t>AT02184</t>
  </si>
  <si>
    <t>DE15494</t>
  </si>
  <si>
    <t>DE15953</t>
  </si>
  <si>
    <t>Kufstein Grenze</t>
  </si>
  <si>
    <t>AT02186</t>
  </si>
  <si>
    <t>Staatsgrenze nächst Kufstein</t>
  </si>
  <si>
    <t>Mittenwald</t>
  </si>
  <si>
    <t>Scharnitz</t>
  </si>
  <si>
    <t>DE17073</t>
  </si>
  <si>
    <t>DE17074</t>
  </si>
  <si>
    <t>Mittenwald Grenze</t>
  </si>
  <si>
    <t>AT90770</t>
  </si>
  <si>
    <t>Staatsgrenze nächst Scharnitz</t>
  </si>
  <si>
    <t>AT02231</t>
  </si>
  <si>
    <t>Griesen</t>
  </si>
  <si>
    <t>Ehrwald</t>
  </si>
  <si>
    <t>DE13967</t>
  </si>
  <si>
    <t>Griesen (Oberbay)</t>
  </si>
  <si>
    <t>DE13968</t>
  </si>
  <si>
    <t>Griesen (Oberbay) Grenze</t>
  </si>
  <si>
    <t>AT02241</t>
  </si>
  <si>
    <t>Staatsgrenze nächst Ehrwald-Zugspitzbahn</t>
  </si>
  <si>
    <t>AT02244</t>
  </si>
  <si>
    <t>Ehrwald-Zugspitzbahn</t>
  </si>
  <si>
    <t>Pfronten-Steinach</t>
  </si>
  <si>
    <t>Vils</t>
  </si>
  <si>
    <t>DE18359</t>
  </si>
  <si>
    <t>DE18360</t>
  </si>
  <si>
    <t>Pfronten-Steinach Grenze</t>
  </si>
  <si>
    <t>AT90903</t>
  </si>
  <si>
    <t>Staatsgrenze nächst Vils</t>
  </si>
  <si>
    <t>AT02255</t>
  </si>
  <si>
    <t>Lindau</t>
  </si>
  <si>
    <t>Lochau-Hörbranz</t>
  </si>
  <si>
    <t>DE16392</t>
  </si>
  <si>
    <t>Lindau-Reutin</t>
  </si>
  <si>
    <t>Die Fahrzeiten von Lindau Insel werden auch abgestimmt</t>
  </si>
  <si>
    <t>DE16393</t>
  </si>
  <si>
    <t>Lindau-Reutin Grenze</t>
  </si>
  <si>
    <t>AT90466</t>
  </si>
  <si>
    <t>Staatsgrenze nächst Lochau-Hörbranz</t>
  </si>
  <si>
    <t>AT02339</t>
  </si>
  <si>
    <t>Schweiz</t>
  </si>
  <si>
    <t>Weil am Rhein</t>
  </si>
  <si>
    <t>Basel</t>
  </si>
  <si>
    <t>DE10671</t>
  </si>
  <si>
    <t>Basel Grenze Klein Hüningen</t>
  </si>
  <si>
    <t>DE10669</t>
  </si>
  <si>
    <t>Basel Bad Rbf -Gr L-</t>
  </si>
  <si>
    <t>CH12</t>
  </si>
  <si>
    <t>Basel Kleinhüningen Hafen</t>
  </si>
  <si>
    <t>DE10656</t>
  </si>
  <si>
    <t>Basel Bad Bf</t>
  </si>
  <si>
    <t>DE10670</t>
  </si>
  <si>
    <t>Basel Grenze</t>
  </si>
  <si>
    <t>CH16180</t>
  </si>
  <si>
    <t>Basel VB Grenze</t>
  </si>
  <si>
    <t>CH10</t>
  </si>
  <si>
    <t>Basel SBB</t>
  </si>
  <si>
    <t>DE10672</t>
  </si>
  <si>
    <t>Basel Grenze Muttenz</t>
  </si>
  <si>
    <t>CH52</t>
  </si>
  <si>
    <t>Basel Grenze (FR)</t>
  </si>
  <si>
    <t>CH13</t>
  </si>
  <si>
    <t>Basel SBB RB</t>
  </si>
  <si>
    <t>Waldshut</t>
  </si>
  <si>
    <t>Koblenz</t>
  </si>
  <si>
    <t>n.a</t>
  </si>
  <si>
    <t>Keine Zugfahrten möglich, Verbindung nur über eine Schlüsselweiche möglich als Sperrfahrt</t>
  </si>
  <si>
    <t>DE20715</t>
  </si>
  <si>
    <t>DE20717</t>
  </si>
  <si>
    <t>Waldshut Grenze</t>
  </si>
  <si>
    <t>CH330</t>
  </si>
  <si>
    <t>Koblenz Grenze</t>
  </si>
  <si>
    <t>CH329</t>
  </si>
  <si>
    <t>Erzingen</t>
  </si>
  <si>
    <t>Schaffhausen</t>
  </si>
  <si>
    <t>DE19287</t>
  </si>
  <si>
    <t>Schaffhausen PB</t>
  </si>
  <si>
    <t>Für Züge, die nach Singen weiterfahren, ist kein Handoverpoint anzugeben</t>
  </si>
  <si>
    <t>DE17542</t>
  </si>
  <si>
    <t>Neuhausen Bad Bf</t>
  </si>
  <si>
    <t>CH03424</t>
  </si>
  <si>
    <t>Singen</t>
  </si>
  <si>
    <t>DE19285</t>
  </si>
  <si>
    <t>Schaffhausen GB</t>
  </si>
  <si>
    <t>Für Züge, die nach Erzingen weiterfahren ist kein Handover anzugeben</t>
  </si>
  <si>
    <t>DE19763</t>
  </si>
  <si>
    <t>CH03440</t>
  </si>
  <si>
    <t>Konstanz</t>
  </si>
  <si>
    <t>Kreuzlingen</t>
  </si>
  <si>
    <t>DE15801</t>
  </si>
  <si>
    <t>Konstanz Grenze</t>
  </si>
  <si>
    <t>DE15797</t>
  </si>
  <si>
    <t>CH18047</t>
  </si>
  <si>
    <t>Kreuzlingen Grenze</t>
  </si>
  <si>
    <t>CH06131</t>
  </si>
  <si>
    <t>Kreuzlingen Hafen</t>
  </si>
  <si>
    <t>DE15802</t>
  </si>
  <si>
    <t>Konstanz Grenze Romanshorn</t>
  </si>
  <si>
    <t>CH18048</t>
  </si>
  <si>
    <t>Kreuzlingen Hafen Grenze</t>
  </si>
  <si>
    <t>CH06128</t>
  </si>
  <si>
    <t>Frankreich</t>
  </si>
  <si>
    <t>Neuenburg (Baden)</t>
  </si>
  <si>
    <t>Bantzenheim</t>
  </si>
  <si>
    <t>DE17510</t>
  </si>
  <si>
    <t>Neuenburg (Baden) Grenze</t>
  </si>
  <si>
    <t>DE17198</t>
  </si>
  <si>
    <t>Müllheim (Baden)</t>
  </si>
  <si>
    <t>FR00963</t>
  </si>
  <si>
    <t>Bantzenheim - Bif L32-7/32-9</t>
  </si>
  <si>
    <t>FR00964</t>
  </si>
  <si>
    <t>Bantzenheim - Bât Voyageurs</t>
  </si>
  <si>
    <t>Kehl</t>
  </si>
  <si>
    <t>Strasbourg-Neudorf</t>
  </si>
  <si>
    <t>DE15464</t>
  </si>
  <si>
    <t>DE15465</t>
  </si>
  <si>
    <t>Kehl Grenze</t>
  </si>
  <si>
    <t>FR01286</t>
  </si>
  <si>
    <t>Strasbourg-Port-du-Rhin - Frontière Fr-Al</t>
  </si>
  <si>
    <t>FR01279</t>
  </si>
  <si>
    <t>Strasbourg-Neudorf - Bât Voyageurs</t>
  </si>
  <si>
    <t>Wörth</t>
  </si>
  <si>
    <t>Lauterbourg</t>
  </si>
  <si>
    <t>FR01356</t>
  </si>
  <si>
    <t>DE21313</t>
  </si>
  <si>
    <t>Wörth (Rhein)</t>
  </si>
  <si>
    <t>DE10785</t>
  </si>
  <si>
    <t>Berg (Pfalz) Grenze</t>
  </si>
  <si>
    <t>FR01358</t>
  </si>
  <si>
    <t>Lauterbourg - Frontière Fr-Al</t>
  </si>
  <si>
    <t>FR01357</t>
  </si>
  <si>
    <t>Lauterbourg - Aiguilles 22</t>
  </si>
  <si>
    <t>Winden</t>
  </si>
  <si>
    <t>Wissembourg</t>
  </si>
  <si>
    <t>FR01381</t>
  </si>
  <si>
    <t>Wissembourg - Bât Voyageurs</t>
  </si>
  <si>
    <t>DE21186</t>
  </si>
  <si>
    <t>Winden (Pfalz)</t>
  </si>
  <si>
    <t>DE15368</t>
  </si>
  <si>
    <t>Kapsweyer Grenze</t>
  </si>
  <si>
    <t>FR01382</t>
  </si>
  <si>
    <t>Wissembourg - Frontière Fr-A</t>
  </si>
  <si>
    <t>FR01380</t>
  </si>
  <si>
    <t>Wissembourg - Accès Winden</t>
  </si>
  <si>
    <t>Hanweiler</t>
  </si>
  <si>
    <t>Sarreguemines</t>
  </si>
  <si>
    <t>FR01214</t>
  </si>
  <si>
    <t>Sarreguemines - Acc E Faisceau</t>
  </si>
  <si>
    <t>DE10340</t>
  </si>
  <si>
    <t>Auersmacher</t>
  </si>
  <si>
    <t>DE14574</t>
  </si>
  <si>
    <t>Hanweiler Grenze</t>
  </si>
  <si>
    <t>FR01215</t>
  </si>
  <si>
    <t>Sarreguemines - Frontière Fr-Al</t>
  </si>
  <si>
    <t>FR01213</t>
  </si>
  <si>
    <t>Sarreguemines - Bât Voyageurs</t>
  </si>
  <si>
    <t>Saarbrücken</t>
  </si>
  <si>
    <t>Forbach</t>
  </si>
  <si>
    <t>FR01185</t>
  </si>
  <si>
    <t xml:space="preserve">Hinweis: die SNCF unterscheidet Forbach in 3 Betriebsstellen, je nachdem ob der Zug in den Personenbahnhof, Güterbahnhof oder Terminal geht (siehe Spalte V). </t>
  </si>
  <si>
    <t>DE19169</t>
  </si>
  <si>
    <t>Saarbrücken Saardamm</t>
  </si>
  <si>
    <t>DE19152</t>
  </si>
  <si>
    <t>Saarbrücken Grenze</t>
  </si>
  <si>
    <t>FR01193</t>
  </si>
  <si>
    <t>Stiring-Wendel - Frontière Fr-Al</t>
  </si>
  <si>
    <t>Forbach - Bât Voyageurs</t>
  </si>
  <si>
    <t>FR01186</t>
  </si>
  <si>
    <t>Forbach - FSC Export</t>
  </si>
  <si>
    <t>FR01187</t>
  </si>
  <si>
    <t>Forbach - Faisceau</t>
  </si>
  <si>
    <t>Hemmersdorf</t>
  </si>
  <si>
    <t>Bouzonville</t>
  </si>
  <si>
    <t>FR01191</t>
  </si>
  <si>
    <t>DE14756</t>
  </si>
  <si>
    <t>Hemmersdorf (Saar)</t>
  </si>
  <si>
    <t>DE14757</t>
  </si>
  <si>
    <t>Hemmersdorf (Saar) Grenze</t>
  </si>
  <si>
    <t>FR01238</t>
  </si>
  <si>
    <t>Guerstling - Frontière Fr-Al</t>
  </si>
  <si>
    <t>Perl</t>
  </si>
  <si>
    <t>Apach</t>
  </si>
  <si>
    <t>FR01091</t>
  </si>
  <si>
    <t>Apach (Moselle)</t>
  </si>
  <si>
    <t>DE18313</t>
  </si>
  <si>
    <t>DE18314</t>
  </si>
  <si>
    <t>Perl Grenze</t>
  </si>
  <si>
    <t>FR01092</t>
  </si>
  <si>
    <t>Apach (Moselle) - Frontière Fr-Al</t>
  </si>
  <si>
    <t>Luxemburg</t>
  </si>
  <si>
    <t>Igel West</t>
  </si>
  <si>
    <t>Wasserbillig</t>
  </si>
  <si>
    <t>LU33140</t>
  </si>
  <si>
    <t>DE15184</t>
  </si>
  <si>
    <t>Igel</t>
  </si>
  <si>
    <t>DE15185</t>
  </si>
  <si>
    <t>Igel Grenze</t>
  </si>
  <si>
    <t>LU82580</t>
  </si>
  <si>
    <t>Wasserbillig-frontière</t>
  </si>
  <si>
    <t>Belgien</t>
  </si>
  <si>
    <t>Aachen Süd</t>
  </si>
  <si>
    <t>Welkenraedt</t>
  </si>
  <si>
    <t>DE10006</t>
  </si>
  <si>
    <t>Aachen Süd Grenze</t>
  </si>
  <si>
    <t>DE10005</t>
  </si>
  <si>
    <t>BE00598</t>
  </si>
  <si>
    <t>Hergenrath-Frontiere</t>
  </si>
  <si>
    <t>BE00825</t>
  </si>
  <si>
    <t>Hergenrath</t>
  </si>
  <si>
    <t>Aachen West</t>
  </si>
  <si>
    <t>Montzen</t>
  </si>
  <si>
    <t>DE10009</t>
  </si>
  <si>
    <t>Aachen West Grenze</t>
  </si>
  <si>
    <t>DE10007</t>
  </si>
  <si>
    <t>BE00859</t>
  </si>
  <si>
    <t>Montzen-Frontiere</t>
  </si>
  <si>
    <t>BE00858</t>
  </si>
  <si>
    <t>Niederlanden</t>
  </si>
  <si>
    <t>Herzogenrath</t>
  </si>
  <si>
    <t>Landgraaf</t>
  </si>
  <si>
    <t>DE14861</t>
  </si>
  <si>
    <t>Herzogenrath Grenze</t>
  </si>
  <si>
    <t>DE14860</t>
  </si>
  <si>
    <t>NL00358</t>
  </si>
  <si>
    <t>Haanrade grens</t>
  </si>
  <si>
    <t>NL00548</t>
  </si>
  <si>
    <t>Kaldenkirchen</t>
  </si>
  <si>
    <t>Venlo</t>
  </si>
  <si>
    <t>NL00644</t>
  </si>
  <si>
    <t>DE15342</t>
  </si>
  <si>
    <t>DE15343</t>
  </si>
  <si>
    <t>Kaldenkirchen Grenze</t>
  </si>
  <si>
    <t>NL01331</t>
  </si>
  <si>
    <t>Venlo Grens</t>
  </si>
  <si>
    <t>Emmerich</t>
  </si>
  <si>
    <t>Zevenaar Ost</t>
  </si>
  <si>
    <t>DE12874</t>
  </si>
  <si>
    <t>DE12875</t>
  </si>
  <si>
    <t>Emmerich Grenze</t>
  </si>
  <si>
    <t>NL00748</t>
  </si>
  <si>
    <t>Zevenaar grens</t>
  </si>
  <si>
    <t>NL00735</t>
  </si>
  <si>
    <t>Zevenaar</t>
  </si>
  <si>
    <t>Gronau</t>
  </si>
  <si>
    <t>Enschede</t>
  </si>
  <si>
    <t>NL00212</t>
  </si>
  <si>
    <t>DE13990</t>
  </si>
  <si>
    <t>Gronau (Westf)</t>
  </si>
  <si>
    <t>DE13993</t>
  </si>
  <si>
    <t>Gronau Grenze</t>
  </si>
  <si>
    <t>NL01130</t>
  </si>
  <si>
    <t>Enschede Grens</t>
  </si>
  <si>
    <t>Bentheim</t>
  </si>
  <si>
    <t>Oldenzaal</t>
  </si>
  <si>
    <t>DE10401</t>
  </si>
  <si>
    <t>Bad Bentheim</t>
  </si>
  <si>
    <t>DE10402</t>
  </si>
  <si>
    <t>Bad Bentheim Grenze</t>
  </si>
  <si>
    <t>NL01254</t>
  </si>
  <si>
    <t>Oldenzaal Grens</t>
  </si>
  <si>
    <t>NL00483</t>
  </si>
  <si>
    <t>Ihrhove</t>
  </si>
  <si>
    <t>Nieuweschans</t>
  </si>
  <si>
    <t>DE20831</t>
  </si>
  <si>
    <t>Weener</t>
  </si>
  <si>
    <t>DE20832</t>
  </si>
  <si>
    <t>Weener Grenze</t>
  </si>
  <si>
    <t>NL00458</t>
  </si>
  <si>
    <t>Nieuweschans Grens</t>
  </si>
  <si>
    <t>NL00457</t>
  </si>
  <si>
    <t>Bad Nieuweschans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</si>
</sst>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trike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3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4" xfId="0" applyFont="1" applyBorder="1"/>
    <xf numFmtId="0" fontId="1" fillId="0" borderId="11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/>
    <xf numFmtId="0" fontId="1" fillId="0" borderId="5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10" xfId="0" applyFont="1" applyBorder="1"/>
    <xf numFmtId="0" fontId="1" fillId="0" borderId="17" xfId="0" applyFont="1" applyBorder="1"/>
    <xf numFmtId="0" fontId="1" fillId="0" borderId="18" xfId="0" applyFont="1" applyBorder="1"/>
    <xf numFmtId="0" fontId="1" fillId="2" borderId="0" xfId="0" applyFont="1" applyFill="1"/>
    <xf numFmtId="0" fontId="1" fillId="0" borderId="7" xfId="0" applyFont="1" applyBorder="1"/>
    <xf numFmtId="0" fontId="1" fillId="0" borderId="6" xfId="0" applyFont="1" applyBorder="1"/>
    <xf numFmtId="0" fontId="2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9" xfId="0" applyFont="1" applyBorder="1"/>
    <xf numFmtId="0" fontId="1" fillId="0" borderId="2" xfId="0" applyFont="1" applyBorder="1"/>
    <xf numFmtId="0" fontId="3" fillId="0" borderId="9" xfId="0" applyFont="1" applyBorder="1"/>
    <xf numFmtId="0" fontId="1" fillId="0" borderId="19" xfId="0" applyFont="1" applyBorder="1"/>
    <xf numFmtId="0" fontId="1" fillId="0" borderId="20" xfId="0" applyFont="1" applyBorder="1"/>
    <xf numFmtId="49" fontId="1" fillId="0" borderId="20" xfId="0" applyNumberFormat="1" applyFont="1" applyBorder="1" applyAlignment="1">
      <alignment wrapText="1"/>
    </xf>
    <xf numFmtId="0" fontId="1" fillId="0" borderId="21" xfId="0" applyFont="1" applyBorder="1"/>
    <xf numFmtId="0" fontId="1" fillId="2" borderId="9" xfId="0" applyFont="1" applyFill="1" applyBorder="1"/>
    <xf numFmtId="0" fontId="1" fillId="3" borderId="0" xfId="0" applyFont="1" applyFill="1"/>
    <xf numFmtId="0" fontId="1" fillId="3" borderId="9" xfId="0" applyFont="1" applyFill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</cellXfs>
  <cellStyles count="1">
    <cellStyle name="Standard" xfId="0" builtinId="0"/>
  </cellStyles>
  <dxfs count="2">
    <dxf>
      <font>
        <strike val="0"/>
      </font>
      <fill>
        <patternFill>
          <bgColor theme="8" tint="0.59996337778862885"/>
        </patternFill>
      </fill>
    </dxf>
    <dxf>
      <fill>
        <patternFill>
          <bgColor theme="3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9182-6425-42DA-8A4B-C9AA136C3147}">
  <dimension ref="A1:W73"/>
  <sheetViews>
    <sheetView tabSelected="1" zoomScale="85" zoomScaleNormal="85" workbookViewId="0">
      <pane ySplit="3" topLeftCell="A62" activePane="bottomLeft" state="frozen"/>
      <selection pane="bottomLeft" activeCell="T68" sqref="T68"/>
    </sheetView>
  </sheetViews>
  <sheetFormatPr defaultColWidth="11.42578125" defaultRowHeight="15"/>
  <cols>
    <col min="1" max="1" width="13" style="1" bestFit="1" customWidth="1"/>
    <col min="2" max="2" width="25.85546875" style="1" bestFit="1" customWidth="1"/>
    <col min="3" max="3" width="27.5703125" style="1" bestFit="1" customWidth="1"/>
    <col min="4" max="4" width="2.140625" style="1" customWidth="1"/>
    <col min="5" max="5" width="9.140625" style="1" bestFit="1" customWidth="1"/>
    <col min="6" max="6" width="29.85546875" style="1" bestFit="1" customWidth="1"/>
    <col min="7" max="7" width="43.28515625" style="1" customWidth="1"/>
    <col min="8" max="8" width="11" style="1" bestFit="1" customWidth="1"/>
    <col min="9" max="9" width="3.5703125" style="1" customWidth="1"/>
    <col min="10" max="10" width="9.140625" style="1" bestFit="1" customWidth="1"/>
    <col min="11" max="11" width="29.85546875" style="1" bestFit="1" customWidth="1"/>
    <col min="12" max="12" width="44.140625" style="1" customWidth="1"/>
    <col min="13" max="13" width="10.28515625" style="1" bestFit="1" customWidth="1"/>
    <col min="14" max="14" width="3.5703125" style="1" customWidth="1"/>
    <col min="15" max="15" width="9.140625" style="1" bestFit="1" customWidth="1"/>
    <col min="16" max="16" width="26.140625" style="1" bestFit="1" customWidth="1"/>
    <col min="17" max="17" width="9.140625" style="1" bestFit="1" customWidth="1"/>
    <col min="18" max="18" width="29.85546875" style="1" bestFit="1" customWidth="1"/>
    <col min="19" max="19" width="9.42578125" style="1" bestFit="1" customWidth="1"/>
    <col min="20" max="20" width="39.42578125" style="1" bestFit="1" customWidth="1"/>
    <col min="21" max="21" width="9.42578125" style="1" bestFit="1" customWidth="1"/>
    <col min="22" max="22" width="33" style="1" bestFit="1" customWidth="1"/>
    <col min="23" max="23" width="107" style="1" bestFit="1" customWidth="1"/>
    <col min="24" max="16384" width="11.42578125" style="1"/>
  </cols>
  <sheetData>
    <row r="1" spans="1:23">
      <c r="A1" s="38" t="s">
        <v>0</v>
      </c>
      <c r="B1" s="38"/>
      <c r="C1" s="39"/>
      <c r="D1" s="2"/>
      <c r="E1" s="40" t="s">
        <v>1</v>
      </c>
      <c r="F1" s="41"/>
      <c r="G1" s="41"/>
      <c r="H1" s="42"/>
      <c r="I1" s="3"/>
      <c r="J1" s="44" t="s">
        <v>2</v>
      </c>
      <c r="K1" s="45"/>
      <c r="L1" s="45"/>
      <c r="M1" s="46"/>
      <c r="N1" s="4"/>
      <c r="O1" s="43" t="s">
        <v>3</v>
      </c>
      <c r="P1" s="38"/>
      <c r="Q1" s="38"/>
      <c r="R1" s="38"/>
      <c r="S1" s="38"/>
      <c r="T1" s="38"/>
      <c r="U1" s="38"/>
      <c r="V1" s="38"/>
      <c r="W1" s="38"/>
    </row>
    <row r="2" spans="1:23">
      <c r="A2" s="38"/>
      <c r="B2" s="38"/>
      <c r="C2" s="39"/>
      <c r="D2" s="2"/>
      <c r="E2" s="40"/>
      <c r="F2" s="41"/>
      <c r="G2" s="41"/>
      <c r="H2" s="42"/>
      <c r="I2" s="3"/>
      <c r="J2" s="47"/>
      <c r="K2" s="48"/>
      <c r="L2" s="48"/>
      <c r="M2" s="49"/>
      <c r="N2" s="4"/>
      <c r="O2" s="43" t="s">
        <v>4</v>
      </c>
      <c r="P2" s="38"/>
      <c r="Q2" s="38" t="s">
        <v>5</v>
      </c>
      <c r="R2" s="38"/>
      <c r="S2" s="38" t="s">
        <v>6</v>
      </c>
      <c r="T2" s="38"/>
      <c r="U2" s="38" t="s">
        <v>7</v>
      </c>
      <c r="V2" s="38"/>
      <c r="W2" s="5"/>
    </row>
    <row r="3" spans="1:23">
      <c r="A3" s="6" t="s">
        <v>8</v>
      </c>
      <c r="B3" s="6" t="s">
        <v>9</v>
      </c>
      <c r="C3" s="7" t="s">
        <v>10</v>
      </c>
      <c r="D3" s="8"/>
      <c r="E3" s="9" t="s">
        <v>11</v>
      </c>
      <c r="F3" s="10" t="s">
        <v>12</v>
      </c>
      <c r="G3" s="10" t="s">
        <v>13</v>
      </c>
      <c r="H3" s="11" t="s">
        <v>14</v>
      </c>
      <c r="I3" s="12"/>
      <c r="J3" s="13" t="s">
        <v>11</v>
      </c>
      <c r="K3" s="6" t="s">
        <v>12</v>
      </c>
      <c r="L3" s="6" t="s">
        <v>13</v>
      </c>
      <c r="M3" s="14" t="s">
        <v>14</v>
      </c>
      <c r="N3" s="15"/>
      <c r="O3" s="16" t="s">
        <v>11</v>
      </c>
      <c r="P3" s="6" t="s">
        <v>12</v>
      </c>
      <c r="Q3" s="6" t="s">
        <v>11</v>
      </c>
      <c r="R3" s="6" t="s">
        <v>12</v>
      </c>
      <c r="S3" s="6" t="s">
        <v>11</v>
      </c>
      <c r="T3" s="6" t="s">
        <v>12</v>
      </c>
      <c r="U3" s="6" t="s">
        <v>11</v>
      </c>
      <c r="V3" s="6" t="s">
        <v>12</v>
      </c>
      <c r="W3" s="6" t="s">
        <v>15</v>
      </c>
    </row>
    <row r="4" spans="1:23">
      <c r="A4" s="1" t="s">
        <v>16</v>
      </c>
      <c r="B4" s="1" t="s">
        <v>17</v>
      </c>
      <c r="C4" s="1" t="s">
        <v>18</v>
      </c>
      <c r="D4" s="8"/>
      <c r="E4" s="17" t="s">
        <v>19</v>
      </c>
      <c r="F4" s="17" t="s">
        <v>18</v>
      </c>
      <c r="G4" s="18"/>
      <c r="H4" s="17" t="s">
        <v>20</v>
      </c>
      <c r="I4" s="19"/>
      <c r="J4" s="20" t="str">
        <f>IF($H4="InfraGO",Q4,E4)</f>
        <v>DK00169</v>
      </c>
      <c r="K4" s="1" t="str">
        <f t="shared" ref="K4" si="0">IF($H4="InfraGO",R4,F4)</f>
        <v>Padborg</v>
      </c>
      <c r="L4" s="27"/>
      <c r="M4" s="21" t="str">
        <f>IF($H4="InfraGO","Netzgrenze",H4)</f>
        <v>Fremd-EIU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19</v>
      </c>
      <c r="V4" s="22" t="s">
        <v>18</v>
      </c>
      <c r="W4" s="23"/>
    </row>
    <row r="5" spans="1:23">
      <c r="A5" s="1" t="s">
        <v>27</v>
      </c>
      <c r="B5" s="1" t="s">
        <v>28</v>
      </c>
      <c r="C5" s="1" t="s">
        <v>29</v>
      </c>
      <c r="D5" s="8"/>
      <c r="E5" s="17" t="s">
        <v>30</v>
      </c>
      <c r="F5" s="17" t="s">
        <v>28</v>
      </c>
      <c r="G5" s="18" t="s">
        <v>31</v>
      </c>
      <c r="H5" s="17" t="s">
        <v>32</v>
      </c>
      <c r="I5" s="19"/>
      <c r="J5" s="20" t="str">
        <f t="shared" ref="J5:J68" si="1">IF($H5="InfraGO",Q5,E5)</f>
        <v>DE13912</v>
      </c>
      <c r="K5" s="1" t="str">
        <f t="shared" ref="K5:K68" si="2">IF($H5="InfraGO",R5,F5)</f>
        <v>Grambow Grenze</v>
      </c>
      <c r="L5" s="27" t="str">
        <f t="shared" ref="L5:L49" si="3">G5</f>
        <v>Bordersection für Reisezüge</v>
      </c>
      <c r="M5" s="21" t="str">
        <f t="shared" ref="M5:M68" si="4">IF($H5="InfraGO","Netzgrenze",H5)</f>
        <v>Netzgrenze</v>
      </c>
      <c r="O5" s="1" t="s">
        <v>30</v>
      </c>
      <c r="P5" s="36" t="s">
        <v>28</v>
      </c>
      <c r="Q5" s="1" t="s">
        <v>33</v>
      </c>
      <c r="R5" s="22" t="s">
        <v>34</v>
      </c>
      <c r="S5" s="1" t="s">
        <v>35</v>
      </c>
      <c r="T5" s="22" t="s">
        <v>36</v>
      </c>
      <c r="U5" s="1" t="s">
        <v>37</v>
      </c>
      <c r="V5" s="1" t="s">
        <v>29</v>
      </c>
      <c r="W5" s="24"/>
    </row>
    <row r="6" spans="1:23">
      <c r="A6" s="1" t="s">
        <v>27</v>
      </c>
      <c r="B6" s="1" t="s">
        <v>28</v>
      </c>
      <c r="C6" s="1" t="s">
        <v>38</v>
      </c>
      <c r="D6" s="8"/>
      <c r="E6" s="17" t="s">
        <v>30</v>
      </c>
      <c r="F6" s="17" t="s">
        <v>28</v>
      </c>
      <c r="G6" s="18" t="s">
        <v>39</v>
      </c>
      <c r="H6" s="17" t="s">
        <v>32</v>
      </c>
      <c r="I6" s="19"/>
      <c r="J6" s="20" t="str">
        <f t="shared" si="1"/>
        <v>DE13912</v>
      </c>
      <c r="K6" s="1" t="str">
        <f t="shared" si="2"/>
        <v>Grambow Grenze</v>
      </c>
      <c r="L6" s="27" t="str">
        <f t="shared" si="3"/>
        <v>Bordersection für Güterzüge</v>
      </c>
      <c r="M6" s="21" t="str">
        <f t="shared" si="4"/>
        <v>Netzgrenze</v>
      </c>
      <c r="O6" s="1" t="s">
        <v>30</v>
      </c>
      <c r="P6" s="36" t="s">
        <v>28</v>
      </c>
      <c r="Q6" s="1" t="s">
        <v>33</v>
      </c>
      <c r="R6" s="22" t="s">
        <v>34</v>
      </c>
      <c r="S6" s="1" t="s">
        <v>35</v>
      </c>
      <c r="T6" s="22" t="s">
        <v>36</v>
      </c>
      <c r="U6" s="25" t="s">
        <v>40</v>
      </c>
      <c r="V6" s="25" t="s">
        <v>38</v>
      </c>
      <c r="W6" s="24"/>
    </row>
    <row r="7" spans="1:23">
      <c r="A7" s="1" t="s">
        <v>27</v>
      </c>
      <c r="B7" s="1" t="s">
        <v>41</v>
      </c>
      <c r="C7" s="1" t="s">
        <v>29</v>
      </c>
      <c r="D7" s="8"/>
      <c r="E7" s="17" t="s">
        <v>42</v>
      </c>
      <c r="F7" s="17" t="s">
        <v>41</v>
      </c>
      <c r="G7" s="18" t="s">
        <v>31</v>
      </c>
      <c r="H7" s="17" t="s">
        <v>32</v>
      </c>
      <c r="I7" s="19"/>
      <c r="J7" s="20" t="str">
        <f t="shared" si="1"/>
        <v>DE20184</v>
      </c>
      <c r="K7" s="1" t="str">
        <f t="shared" si="2"/>
        <v>Tantow Grenze</v>
      </c>
      <c r="L7" s="27" t="str">
        <f t="shared" si="3"/>
        <v>Bordersection für Reisezüge</v>
      </c>
      <c r="M7" s="21" t="str">
        <f t="shared" si="4"/>
        <v>Netzgrenze</v>
      </c>
      <c r="O7" s="1" t="s">
        <v>42</v>
      </c>
      <c r="P7" s="36" t="s">
        <v>41</v>
      </c>
      <c r="Q7" s="1" t="s">
        <v>43</v>
      </c>
      <c r="R7" s="22" t="s">
        <v>44</v>
      </c>
      <c r="S7" s="1" t="s">
        <v>45</v>
      </c>
      <c r="T7" s="22" t="s">
        <v>46</v>
      </c>
      <c r="U7" s="1" t="s">
        <v>37</v>
      </c>
      <c r="V7" s="1" t="s">
        <v>29</v>
      </c>
      <c r="W7" s="24"/>
    </row>
    <row r="8" spans="1:23">
      <c r="A8" s="1" t="s">
        <v>27</v>
      </c>
      <c r="B8" s="1" t="s">
        <v>41</v>
      </c>
      <c r="C8" s="1" t="s">
        <v>38</v>
      </c>
      <c r="D8" s="8"/>
      <c r="E8" s="17" t="s">
        <v>42</v>
      </c>
      <c r="F8" s="17" t="s">
        <v>41</v>
      </c>
      <c r="G8" s="18" t="s">
        <v>39</v>
      </c>
      <c r="H8" s="17" t="s">
        <v>32</v>
      </c>
      <c r="I8" s="19"/>
      <c r="J8" s="20" t="str">
        <f t="shared" si="1"/>
        <v>DE20184</v>
      </c>
      <c r="K8" s="1" t="str">
        <f t="shared" si="2"/>
        <v>Tantow Grenze</v>
      </c>
      <c r="L8" s="27" t="str">
        <f t="shared" si="3"/>
        <v>Bordersection für Güterzüge</v>
      </c>
      <c r="M8" s="21" t="str">
        <f t="shared" si="4"/>
        <v>Netzgrenze</v>
      </c>
      <c r="O8" s="1" t="s">
        <v>42</v>
      </c>
      <c r="P8" s="36" t="s">
        <v>41</v>
      </c>
      <c r="Q8" s="1" t="s">
        <v>43</v>
      </c>
      <c r="R8" s="22" t="s">
        <v>44</v>
      </c>
      <c r="S8" s="1" t="s">
        <v>45</v>
      </c>
      <c r="T8" s="22" t="s">
        <v>46</v>
      </c>
      <c r="U8" s="25" t="s">
        <v>47</v>
      </c>
      <c r="V8" s="25" t="s">
        <v>38</v>
      </c>
      <c r="W8" s="24"/>
    </row>
    <row r="9" spans="1:23">
      <c r="A9" s="1" t="s">
        <v>27</v>
      </c>
      <c r="B9" s="1" t="s">
        <v>48</v>
      </c>
      <c r="C9" s="1" t="s">
        <v>49</v>
      </c>
      <c r="D9" s="8"/>
      <c r="E9" s="17" t="s">
        <v>50</v>
      </c>
      <c r="F9" s="17" t="s">
        <v>48</v>
      </c>
      <c r="G9" s="18"/>
      <c r="H9" s="17" t="s">
        <v>32</v>
      </c>
      <c r="I9" s="19"/>
      <c r="J9" s="20" t="str">
        <f t="shared" si="1"/>
        <v>DE15952</v>
      </c>
      <c r="K9" s="1" t="str">
        <f t="shared" si="2"/>
        <v>Küstrin-Kietz Grenze</v>
      </c>
      <c r="L9" s="27"/>
      <c r="M9" s="21" t="str">
        <f t="shared" si="4"/>
        <v>Netzgrenze</v>
      </c>
      <c r="O9" s="1" t="s">
        <v>50</v>
      </c>
      <c r="P9" s="36" t="s">
        <v>48</v>
      </c>
      <c r="Q9" s="1" t="s">
        <v>51</v>
      </c>
      <c r="R9" s="22" t="s">
        <v>52</v>
      </c>
      <c r="S9" s="1" t="s">
        <v>53</v>
      </c>
      <c r="T9" s="22" t="s">
        <v>54</v>
      </c>
      <c r="U9" s="1" t="s">
        <v>55</v>
      </c>
      <c r="V9" s="1" t="s">
        <v>49</v>
      </c>
      <c r="W9" s="24"/>
    </row>
    <row r="10" spans="1:23">
      <c r="A10" s="1" t="s">
        <v>27</v>
      </c>
      <c r="B10" s="1" t="s">
        <v>56</v>
      </c>
      <c r="C10" s="1" t="s">
        <v>57</v>
      </c>
      <c r="D10" s="8"/>
      <c r="E10" s="17" t="s">
        <v>58</v>
      </c>
      <c r="F10" s="17" t="s">
        <v>59</v>
      </c>
      <c r="G10" s="18" t="s">
        <v>60</v>
      </c>
      <c r="H10" s="17" t="s">
        <v>32</v>
      </c>
      <c r="I10" s="19"/>
      <c r="J10" s="20" t="str">
        <f t="shared" si="1"/>
        <v>DE13302</v>
      </c>
      <c r="K10" s="1" t="str">
        <f t="shared" si="2"/>
        <v>Frankfurt (Oder) Grenze</v>
      </c>
      <c r="L10" s="27" t="str">
        <f t="shared" si="3"/>
        <v>Handoverpoint gilt für Reisezüge</v>
      </c>
      <c r="M10" s="21" t="str">
        <f t="shared" si="4"/>
        <v>Netzgrenze</v>
      </c>
      <c r="O10" s="1" t="s">
        <v>58</v>
      </c>
      <c r="P10" s="36" t="s">
        <v>59</v>
      </c>
      <c r="Q10" s="1" t="s">
        <v>61</v>
      </c>
      <c r="R10" s="22" t="s">
        <v>62</v>
      </c>
      <c r="S10" s="1" t="s">
        <v>63</v>
      </c>
      <c r="T10" s="22" t="s">
        <v>64</v>
      </c>
      <c r="U10" s="25" t="s">
        <v>65</v>
      </c>
      <c r="V10" s="25" t="s">
        <v>57</v>
      </c>
      <c r="W10" s="24"/>
    </row>
    <row r="11" spans="1:23">
      <c r="A11" s="1" t="s">
        <v>27</v>
      </c>
      <c r="B11" s="1" t="s">
        <v>56</v>
      </c>
      <c r="C11" s="1" t="s">
        <v>57</v>
      </c>
      <c r="D11" s="8"/>
      <c r="E11" s="17" t="s">
        <v>66</v>
      </c>
      <c r="F11" s="17" t="s">
        <v>67</v>
      </c>
      <c r="G11" s="18" t="s">
        <v>68</v>
      </c>
      <c r="H11" s="17" t="s">
        <v>32</v>
      </c>
      <c r="I11" s="19"/>
      <c r="J11" s="20" t="str">
        <f t="shared" si="1"/>
        <v>DE13302</v>
      </c>
      <c r="K11" s="1" t="str">
        <f t="shared" si="2"/>
        <v>Frankfurt (Oder) Grenze</v>
      </c>
      <c r="L11" s="27" t="str">
        <f t="shared" si="3"/>
        <v>Handoverpoint gilt für Güterzüge</v>
      </c>
      <c r="M11" s="21" t="str">
        <f t="shared" si="4"/>
        <v>Netzgrenze</v>
      </c>
      <c r="O11" s="1" t="s">
        <v>66</v>
      </c>
      <c r="P11" s="36" t="s">
        <v>67</v>
      </c>
      <c r="Q11" s="1" t="s">
        <v>61</v>
      </c>
      <c r="R11" s="22" t="s">
        <v>62</v>
      </c>
      <c r="S11" s="1" t="s">
        <v>63</v>
      </c>
      <c r="T11" s="22" t="s">
        <v>64</v>
      </c>
      <c r="U11" s="25" t="s">
        <v>65</v>
      </c>
      <c r="V11" s="25" t="s">
        <v>57</v>
      </c>
      <c r="W11" s="24"/>
    </row>
    <row r="12" spans="1:23">
      <c r="A12" s="1" t="s">
        <v>27</v>
      </c>
      <c r="B12" s="1" t="s">
        <v>69</v>
      </c>
      <c r="C12" s="1" t="s">
        <v>70</v>
      </c>
      <c r="D12" s="8"/>
      <c r="E12" s="17" t="s">
        <v>71</v>
      </c>
      <c r="F12" s="17" t="s">
        <v>69</v>
      </c>
      <c r="G12" s="18"/>
      <c r="H12" s="17" t="s">
        <v>32</v>
      </c>
      <c r="I12" s="19"/>
      <c r="J12" s="20" t="str">
        <f t="shared" si="1"/>
        <v>DE14165</v>
      </c>
      <c r="K12" s="1" t="str">
        <f t="shared" si="2"/>
        <v>Guben Grenze</v>
      </c>
      <c r="L12" s="27"/>
      <c r="M12" s="21" t="str">
        <f t="shared" si="4"/>
        <v>Netzgrenze</v>
      </c>
      <c r="O12" s="1" t="s">
        <v>71</v>
      </c>
      <c r="P12" s="36" t="s">
        <v>69</v>
      </c>
      <c r="Q12" s="1" t="s">
        <v>72</v>
      </c>
      <c r="R12" s="22" t="s">
        <v>73</v>
      </c>
      <c r="S12" s="1" t="s">
        <v>74</v>
      </c>
      <c r="T12" s="22" t="s">
        <v>75</v>
      </c>
      <c r="U12" s="1" t="s">
        <v>76</v>
      </c>
      <c r="V12" s="1" t="s">
        <v>70</v>
      </c>
      <c r="W12" s="24"/>
    </row>
    <row r="13" spans="1:23">
      <c r="A13" s="1" t="s">
        <v>27</v>
      </c>
      <c r="B13" s="1" t="s">
        <v>77</v>
      </c>
      <c r="C13" s="1" t="s">
        <v>78</v>
      </c>
      <c r="D13" s="8"/>
      <c r="E13" s="17" t="s">
        <v>79</v>
      </c>
      <c r="F13" s="17" t="s">
        <v>77</v>
      </c>
      <c r="G13" s="18"/>
      <c r="H13" s="17" t="s">
        <v>32</v>
      </c>
      <c r="I13" s="19"/>
      <c r="J13" s="20" t="str">
        <f t="shared" si="1"/>
        <v>DE13252</v>
      </c>
      <c r="K13" s="1" t="str">
        <f t="shared" si="2"/>
        <v>Forst (Lausitz) Grenze</v>
      </c>
      <c r="L13" s="27"/>
      <c r="M13" s="21" t="str">
        <f t="shared" si="4"/>
        <v>Netzgrenze</v>
      </c>
      <c r="O13" s="1" t="s">
        <v>79</v>
      </c>
      <c r="P13" s="36" t="s">
        <v>77</v>
      </c>
      <c r="Q13" s="1" t="s">
        <v>80</v>
      </c>
      <c r="R13" s="22" t="s">
        <v>81</v>
      </c>
      <c r="S13" s="1" t="s">
        <v>82</v>
      </c>
      <c r="T13" s="22" t="s">
        <v>83</v>
      </c>
      <c r="U13" s="1" t="s">
        <v>84</v>
      </c>
      <c r="V13" s="1" t="s">
        <v>78</v>
      </c>
      <c r="W13" s="24"/>
    </row>
    <row r="14" spans="1:23">
      <c r="A14" s="1" t="s">
        <v>27</v>
      </c>
      <c r="B14" s="1" t="s">
        <v>85</v>
      </c>
      <c r="C14" s="1" t="s">
        <v>86</v>
      </c>
      <c r="D14" s="8"/>
      <c r="E14" s="17" t="s">
        <v>87</v>
      </c>
      <c r="F14" s="17" t="s">
        <v>88</v>
      </c>
      <c r="G14" s="18"/>
      <c r="H14" s="17" t="s">
        <v>32</v>
      </c>
      <c r="I14" s="19"/>
      <c r="J14" s="20" t="str">
        <f t="shared" si="1"/>
        <v>DE15095</v>
      </c>
      <c r="K14" s="1" t="str">
        <f t="shared" si="2"/>
        <v>Horka Grenze</v>
      </c>
      <c r="L14" s="27"/>
      <c r="M14" s="21" t="str">
        <f t="shared" si="4"/>
        <v>Netzgrenze</v>
      </c>
      <c r="O14" s="1" t="s">
        <v>87</v>
      </c>
      <c r="P14" s="36" t="s">
        <v>88</v>
      </c>
      <c r="Q14" s="1" t="s">
        <v>89</v>
      </c>
      <c r="R14" s="22" t="s">
        <v>90</v>
      </c>
      <c r="S14" s="1" t="s">
        <v>91</v>
      </c>
      <c r="T14" s="22" t="s">
        <v>92</v>
      </c>
      <c r="U14" s="1" t="s">
        <v>93</v>
      </c>
      <c r="V14" s="1" t="s">
        <v>94</v>
      </c>
      <c r="W14" s="24"/>
    </row>
    <row r="15" spans="1:23">
      <c r="A15" s="1" t="s">
        <v>27</v>
      </c>
      <c r="B15" s="1" t="s">
        <v>95</v>
      </c>
      <c r="C15" s="1" t="s">
        <v>96</v>
      </c>
      <c r="D15" s="8"/>
      <c r="E15" s="17" t="s">
        <v>97</v>
      </c>
      <c r="F15" s="17" t="s">
        <v>95</v>
      </c>
      <c r="G15" s="18"/>
      <c r="H15" s="17" t="s">
        <v>32</v>
      </c>
      <c r="I15" s="19"/>
      <c r="J15" s="20" t="str">
        <f t="shared" si="1"/>
        <v>DE13847</v>
      </c>
      <c r="K15" s="1" t="str">
        <f t="shared" si="2"/>
        <v>Görlitz Grenze</v>
      </c>
      <c r="L15" s="27"/>
      <c r="M15" s="21" t="str">
        <f t="shared" si="4"/>
        <v>Netzgrenze</v>
      </c>
      <c r="O15" s="1" t="s">
        <v>97</v>
      </c>
      <c r="P15" s="36" t="s">
        <v>95</v>
      </c>
      <c r="Q15" s="1" t="s">
        <v>98</v>
      </c>
      <c r="R15" s="22" t="s">
        <v>99</v>
      </c>
      <c r="S15" s="1" t="s">
        <v>100</v>
      </c>
      <c r="T15" s="22" t="s">
        <v>101</v>
      </c>
      <c r="U15" s="1" t="s">
        <v>102</v>
      </c>
      <c r="V15" s="1" t="s">
        <v>96</v>
      </c>
      <c r="W15" s="24"/>
    </row>
    <row r="16" spans="1:23" ht="60">
      <c r="A16" s="1" t="s">
        <v>27</v>
      </c>
      <c r="B16" s="1" t="s">
        <v>103</v>
      </c>
      <c r="C16" s="1" t="s">
        <v>104</v>
      </c>
      <c r="D16" s="8"/>
      <c r="E16" s="17" t="s">
        <v>105</v>
      </c>
      <c r="F16" s="17" t="s">
        <v>105</v>
      </c>
      <c r="G16" s="18" t="s">
        <v>106</v>
      </c>
      <c r="H16" s="17" t="s">
        <v>105</v>
      </c>
      <c r="I16" s="19"/>
      <c r="J16" s="20" t="str">
        <f t="shared" si="1"/>
        <v>n.a.</v>
      </c>
      <c r="K16" s="1" t="str">
        <f t="shared" si="2"/>
        <v>n.a.</v>
      </c>
      <c r="L16" s="27" t="str">
        <f t="shared" si="3"/>
        <v>Für Verkehre Hagenwerder-&gt;Hirschfelde ist kein Handoverpoint anzugeben, da InfraGO hier fahrplanbildend ist. Trassenabstimmung gemäß ÖGV mit PKP/PLK</v>
      </c>
      <c r="M16" s="21" t="str">
        <f t="shared" si="4"/>
        <v>n.a.</v>
      </c>
      <c r="O16" s="17" t="s">
        <v>97</v>
      </c>
      <c r="P16" s="17" t="s">
        <v>103</v>
      </c>
      <c r="Q16" s="17" t="s">
        <v>107</v>
      </c>
      <c r="R16" s="17" t="s">
        <v>108</v>
      </c>
      <c r="S16" s="17" t="s">
        <v>109</v>
      </c>
      <c r="T16" s="17" t="s">
        <v>110</v>
      </c>
      <c r="U16" s="26" t="s">
        <v>111</v>
      </c>
      <c r="V16" s="18" t="s">
        <v>104</v>
      </c>
      <c r="W16" s="24"/>
    </row>
    <row r="17" spans="1:23" ht="60">
      <c r="A17" s="1" t="s">
        <v>27</v>
      </c>
      <c r="B17" s="1" t="s">
        <v>112</v>
      </c>
      <c r="C17" s="1" t="s">
        <v>104</v>
      </c>
      <c r="D17" s="8"/>
      <c r="E17" s="17" t="s">
        <v>105</v>
      </c>
      <c r="F17" s="17" t="s">
        <v>105</v>
      </c>
      <c r="G17" s="18" t="s">
        <v>113</v>
      </c>
      <c r="H17" s="17" t="s">
        <v>105</v>
      </c>
      <c r="I17" s="19"/>
      <c r="J17" s="20" t="str">
        <f t="shared" si="1"/>
        <v>n.a.</v>
      </c>
      <c r="K17" s="1" t="str">
        <f t="shared" si="2"/>
        <v>n.a.</v>
      </c>
      <c r="L17" s="27" t="str">
        <f t="shared" si="3"/>
        <v>Für Verkehre Hirschfelde -&gt; Hagenwerder ist kein Handoverpoint anzugeben, da InfraGO hier fahrplanbildend ist. Trassenabstimmung gemäß ÖGV mit PKP/PLK</v>
      </c>
      <c r="M17" s="21" t="str">
        <f t="shared" si="4"/>
        <v>n.a.</v>
      </c>
      <c r="O17" s="17" t="s">
        <v>114</v>
      </c>
      <c r="P17" s="17" t="s">
        <v>112</v>
      </c>
      <c r="Q17" s="17" t="s">
        <v>115</v>
      </c>
      <c r="R17" s="17" t="s">
        <v>116</v>
      </c>
      <c r="S17" s="17" t="s">
        <v>115</v>
      </c>
      <c r="T17" s="17" t="s">
        <v>116</v>
      </c>
      <c r="U17" s="26" t="s">
        <v>111</v>
      </c>
      <c r="V17" s="18" t="s">
        <v>104</v>
      </c>
      <c r="W17" s="24"/>
    </row>
    <row r="18" spans="1:23" ht="45">
      <c r="A18" s="1" t="s">
        <v>117</v>
      </c>
      <c r="B18" s="1" t="s">
        <v>118</v>
      </c>
      <c r="C18" s="1" t="s">
        <v>119</v>
      </c>
      <c r="D18" s="8"/>
      <c r="E18" s="17" t="s">
        <v>120</v>
      </c>
      <c r="F18" s="17" t="s">
        <v>118</v>
      </c>
      <c r="G18" s="18" t="s">
        <v>121</v>
      </c>
      <c r="H18" s="17" t="s">
        <v>32</v>
      </c>
      <c r="I18" s="19"/>
      <c r="J18" s="20" t="str">
        <f t="shared" si="1"/>
        <v>DE21504</v>
      </c>
      <c r="K18" s="1" t="str">
        <f t="shared" si="2"/>
        <v>Zittau Grenze</v>
      </c>
      <c r="L18" s="27" t="str">
        <f t="shared" si="3"/>
        <v xml:space="preserve">Hinweis: Zwischen Zittau und Hrádek nad Nisou gibt es einen polnischen Streckenabschnitt ohne Halt. </v>
      </c>
      <c r="M18" s="21" t="str">
        <f t="shared" si="4"/>
        <v>Netzgrenze</v>
      </c>
      <c r="O18" s="1" t="s">
        <v>120</v>
      </c>
      <c r="P18" s="36" t="s">
        <v>118</v>
      </c>
      <c r="Q18" s="1" t="s">
        <v>122</v>
      </c>
      <c r="R18" s="22" t="s">
        <v>123</v>
      </c>
      <c r="S18" s="1" t="s">
        <v>122</v>
      </c>
      <c r="T18" s="22" t="s">
        <v>123</v>
      </c>
      <c r="U18" s="1" t="s">
        <v>124</v>
      </c>
      <c r="V18" s="1" t="s">
        <v>119</v>
      </c>
      <c r="W18" s="24" t="s">
        <v>125</v>
      </c>
    </row>
    <row r="19" spans="1:23" ht="45">
      <c r="A19" s="1" t="s">
        <v>117</v>
      </c>
      <c r="B19" s="1" t="s">
        <v>126</v>
      </c>
      <c r="C19" s="1" t="s">
        <v>127</v>
      </c>
      <c r="D19" s="8"/>
      <c r="E19" s="17" t="s">
        <v>128</v>
      </c>
      <c r="F19" s="17" t="s">
        <v>127</v>
      </c>
      <c r="G19" s="18" t="s">
        <v>129</v>
      </c>
      <c r="H19" s="17" t="s">
        <v>20</v>
      </c>
      <c r="I19" s="19"/>
      <c r="J19" s="20" t="str">
        <f t="shared" si="1"/>
        <v>CZ56689</v>
      </c>
      <c r="K19" s="1" t="str">
        <f t="shared" si="2"/>
        <v>Varnsdorf</v>
      </c>
      <c r="L19" s="27" t="str">
        <f t="shared" si="3"/>
        <v>Für Verkehre Großschönau (Sachs) &lt;-&gt; Seifhennersdorf ist kein Handoverpoint anzugeben, da InfraGO hier fahrplanbildend ist</v>
      </c>
      <c r="M19" s="21" t="str">
        <f t="shared" si="4"/>
        <v>Fremd-EIU</v>
      </c>
      <c r="O19" s="1" t="s">
        <v>130</v>
      </c>
      <c r="P19" s="1" t="s">
        <v>126</v>
      </c>
      <c r="Q19" s="1" t="s">
        <v>131</v>
      </c>
      <c r="R19" s="1" t="s">
        <v>132</v>
      </c>
      <c r="S19" s="1" t="s">
        <v>133</v>
      </c>
      <c r="T19" s="1" t="s">
        <v>134</v>
      </c>
      <c r="U19" s="1" t="s">
        <v>128</v>
      </c>
      <c r="V19" s="22" t="s">
        <v>127</v>
      </c>
      <c r="W19" s="24" t="s">
        <v>125</v>
      </c>
    </row>
    <row r="20" spans="1:23" ht="45">
      <c r="A20" s="1" t="s">
        <v>117</v>
      </c>
      <c r="B20" s="1" t="s">
        <v>135</v>
      </c>
      <c r="C20" s="1" t="s">
        <v>127</v>
      </c>
      <c r="D20" s="8"/>
      <c r="E20" s="17" t="s">
        <v>128</v>
      </c>
      <c r="F20" s="17" t="s">
        <v>127</v>
      </c>
      <c r="G20" s="18" t="s">
        <v>129</v>
      </c>
      <c r="H20" s="17" t="s">
        <v>20</v>
      </c>
      <c r="I20" s="19"/>
      <c r="J20" s="20" t="str">
        <f t="shared" si="1"/>
        <v>CZ56689</v>
      </c>
      <c r="K20" s="1" t="str">
        <f t="shared" si="2"/>
        <v>Varnsdorf</v>
      </c>
      <c r="L20" s="27" t="str">
        <f t="shared" si="3"/>
        <v>Für Verkehre Großschönau (Sachs) &lt;-&gt; Seifhennersdorf ist kein Handoverpoint anzugeben, da InfraGO hier fahrplanbildend ist</v>
      </c>
      <c r="M20" s="21" t="str">
        <f t="shared" si="4"/>
        <v>Fremd-EIU</v>
      </c>
      <c r="O20" s="1" t="s">
        <v>136</v>
      </c>
      <c r="P20" s="1" t="s">
        <v>135</v>
      </c>
      <c r="Q20" s="1" t="s">
        <v>137</v>
      </c>
      <c r="R20" s="1" t="s">
        <v>138</v>
      </c>
      <c r="S20" s="1" t="s">
        <v>139</v>
      </c>
      <c r="T20" s="1" t="s">
        <v>140</v>
      </c>
      <c r="U20" s="1" t="s">
        <v>128</v>
      </c>
      <c r="V20" s="22" t="s">
        <v>127</v>
      </c>
      <c r="W20" s="24" t="s">
        <v>125</v>
      </c>
    </row>
    <row r="21" spans="1:23">
      <c r="A21" s="1" t="s">
        <v>117</v>
      </c>
      <c r="B21" s="1" t="s">
        <v>141</v>
      </c>
      <c r="C21" s="1" t="s">
        <v>142</v>
      </c>
      <c r="D21" s="8"/>
      <c r="E21" s="17" t="s">
        <v>143</v>
      </c>
      <c r="F21" s="17" t="s">
        <v>144</v>
      </c>
      <c r="G21" s="18"/>
      <c r="H21" s="17" t="s">
        <v>32</v>
      </c>
      <c r="I21" s="19"/>
      <c r="J21" s="20" t="str">
        <f t="shared" si="1"/>
        <v>DE12655</v>
      </c>
      <c r="K21" s="1" t="str">
        <f t="shared" si="2"/>
        <v>Ebersbach (Sachs) Grenze</v>
      </c>
      <c r="L21" s="27"/>
      <c r="M21" s="21" t="str">
        <f t="shared" si="4"/>
        <v>Netzgrenze</v>
      </c>
      <c r="O21" s="1" t="s">
        <v>143</v>
      </c>
      <c r="P21" s="36" t="s">
        <v>144</v>
      </c>
      <c r="Q21" s="1" t="s">
        <v>145</v>
      </c>
      <c r="R21" s="22" t="s">
        <v>146</v>
      </c>
      <c r="S21" s="22" t="s">
        <v>147</v>
      </c>
      <c r="T21" s="22" t="s">
        <v>148</v>
      </c>
      <c r="U21" s="1" t="s">
        <v>149</v>
      </c>
      <c r="V21" s="1" t="s">
        <v>142</v>
      </c>
      <c r="W21" s="24" t="s">
        <v>125</v>
      </c>
    </row>
    <row r="22" spans="1:23" ht="30">
      <c r="A22" s="1" t="s">
        <v>117</v>
      </c>
      <c r="B22" s="1" t="s">
        <v>150</v>
      </c>
      <c r="C22" s="1" t="s">
        <v>151</v>
      </c>
      <c r="D22" s="8"/>
      <c r="E22" s="17" t="s">
        <v>105</v>
      </c>
      <c r="F22" s="17" t="s">
        <v>105</v>
      </c>
      <c r="G22" s="18" t="s">
        <v>152</v>
      </c>
      <c r="H22" s="17" t="s">
        <v>105</v>
      </c>
      <c r="I22" s="19"/>
      <c r="J22" s="20" t="str">
        <f t="shared" si="1"/>
        <v>n.a.</v>
      </c>
      <c r="K22" s="1" t="str">
        <f t="shared" si="2"/>
        <v>n.a.</v>
      </c>
      <c r="L22" s="27" t="str">
        <f t="shared" si="3"/>
        <v>Erleichterte Durchgangsverkehre: Kein Handover</v>
      </c>
      <c r="M22" s="21" t="str">
        <f t="shared" si="4"/>
        <v>n.a.</v>
      </c>
      <c r="W22" s="24" t="s">
        <v>125</v>
      </c>
    </row>
    <row r="23" spans="1:23">
      <c r="A23" s="1" t="s">
        <v>117</v>
      </c>
      <c r="B23" s="1" t="s">
        <v>153</v>
      </c>
      <c r="C23" s="1" t="s">
        <v>154</v>
      </c>
      <c r="D23" s="8"/>
      <c r="E23" s="17" t="s">
        <v>155</v>
      </c>
      <c r="F23" s="17" t="s">
        <v>156</v>
      </c>
      <c r="G23" s="18"/>
      <c r="H23" s="17" t="s">
        <v>157</v>
      </c>
      <c r="I23" s="19"/>
      <c r="J23" s="20" t="str">
        <f t="shared" si="1"/>
        <v>DE19627</v>
      </c>
      <c r="K23" s="1" t="str">
        <f t="shared" si="2"/>
        <v>Sebnitz Grenze</v>
      </c>
      <c r="L23" s="27"/>
      <c r="M23" s="21" t="str">
        <f t="shared" si="4"/>
        <v>Netzgrenze</v>
      </c>
      <c r="O23" s="1" t="s">
        <v>158</v>
      </c>
      <c r="P23" s="1" t="s">
        <v>159</v>
      </c>
      <c r="Q23" s="1" t="s">
        <v>155</v>
      </c>
      <c r="R23" s="22" t="s">
        <v>156</v>
      </c>
      <c r="S23" s="1" t="s">
        <v>160</v>
      </c>
      <c r="T23" s="22" t="s">
        <v>161</v>
      </c>
      <c r="U23" s="1" t="s">
        <v>162</v>
      </c>
      <c r="V23" s="1" t="s">
        <v>154</v>
      </c>
      <c r="W23" s="24" t="s">
        <v>125</v>
      </c>
    </row>
    <row r="24" spans="1:23">
      <c r="A24" s="1" t="s">
        <v>117</v>
      </c>
      <c r="B24" s="1" t="s">
        <v>163</v>
      </c>
      <c r="C24" s="1" t="s">
        <v>164</v>
      </c>
      <c r="D24" s="8"/>
      <c r="E24" s="17" t="s">
        <v>165</v>
      </c>
      <c r="F24" s="17" t="s">
        <v>164</v>
      </c>
      <c r="G24" s="18"/>
      <c r="H24" s="17" t="s">
        <v>20</v>
      </c>
      <c r="I24" s="19"/>
      <c r="J24" s="20" t="str">
        <f t="shared" si="1"/>
        <v>CZ55689</v>
      </c>
      <c r="K24" s="1" t="str">
        <f t="shared" si="2"/>
        <v>Děčín východ</v>
      </c>
      <c r="L24" s="27"/>
      <c r="M24" s="21" t="str">
        <f t="shared" si="4"/>
        <v>Fremd-EIU</v>
      </c>
      <c r="O24" s="1" t="s">
        <v>166</v>
      </c>
      <c r="P24" s="1" t="s">
        <v>167</v>
      </c>
      <c r="Q24" s="1" t="s">
        <v>168</v>
      </c>
      <c r="R24" s="1" t="s">
        <v>169</v>
      </c>
      <c r="S24" s="1" t="s">
        <v>170</v>
      </c>
      <c r="T24" s="1" t="s">
        <v>171</v>
      </c>
      <c r="U24" s="1" t="s">
        <v>165</v>
      </c>
      <c r="V24" s="22" t="s">
        <v>164</v>
      </c>
      <c r="W24" s="24" t="s">
        <v>125</v>
      </c>
    </row>
    <row r="25" spans="1:23">
      <c r="A25" s="1" t="s">
        <v>117</v>
      </c>
      <c r="B25" s="1" t="s">
        <v>163</v>
      </c>
      <c r="C25" s="1" t="s">
        <v>172</v>
      </c>
      <c r="D25" s="8"/>
      <c r="E25" s="17" t="s">
        <v>173</v>
      </c>
      <c r="F25" s="17" t="s">
        <v>172</v>
      </c>
      <c r="G25" s="18" t="s">
        <v>174</v>
      </c>
      <c r="H25" s="17" t="s">
        <v>20</v>
      </c>
      <c r="I25" s="19"/>
      <c r="J25" s="20" t="str">
        <f t="shared" si="1"/>
        <v>CZ58003</v>
      </c>
      <c r="K25" s="1" t="str">
        <f t="shared" si="2"/>
        <v>Děčín hl.n.</v>
      </c>
      <c r="L25" t="s">
        <v>174</v>
      </c>
      <c r="M25" s="21" t="str">
        <f t="shared" si="4"/>
        <v>Fremd-EIU</v>
      </c>
      <c r="O25" s="1" t="s">
        <v>166</v>
      </c>
      <c r="P25" s="1" t="s">
        <v>167</v>
      </c>
      <c r="Q25" s="1" t="s">
        <v>168</v>
      </c>
      <c r="R25" s="1" t="s">
        <v>169</v>
      </c>
      <c r="S25" s="1" t="s">
        <v>170</v>
      </c>
      <c r="T25" s="1" t="s">
        <v>171</v>
      </c>
      <c r="U25" s="1" t="s">
        <v>173</v>
      </c>
      <c r="V25" s="22" t="s">
        <v>172</v>
      </c>
      <c r="W25" s="24"/>
    </row>
    <row r="26" spans="1:23">
      <c r="A26" s="1" t="s">
        <v>117</v>
      </c>
      <c r="B26" s="1" t="s">
        <v>175</v>
      </c>
      <c r="C26" s="1" t="s">
        <v>176</v>
      </c>
      <c r="D26" s="8"/>
      <c r="E26" s="17" t="s">
        <v>177</v>
      </c>
      <c r="F26" s="17" t="s">
        <v>178</v>
      </c>
      <c r="G26" s="18"/>
      <c r="H26" s="17" t="s">
        <v>157</v>
      </c>
      <c r="I26" s="19"/>
      <c r="J26" s="20" t="str">
        <f t="shared" si="1"/>
        <v>DE10633</v>
      </c>
      <c r="K26" s="1" t="str">
        <f t="shared" si="2"/>
        <v>Bärenstein (Kr Annaberg) Grenze</v>
      </c>
      <c r="L26" s="27"/>
      <c r="M26" s="21" t="str">
        <f t="shared" si="4"/>
        <v>Netzgrenze</v>
      </c>
      <c r="O26" s="1" t="s">
        <v>179</v>
      </c>
      <c r="P26" s="1" t="s">
        <v>175</v>
      </c>
      <c r="Q26" s="1" t="s">
        <v>177</v>
      </c>
      <c r="R26" s="22" t="s">
        <v>178</v>
      </c>
      <c r="S26" s="1" t="s">
        <v>180</v>
      </c>
      <c r="T26" s="22" t="s">
        <v>181</v>
      </c>
      <c r="U26" s="1" t="s">
        <v>182</v>
      </c>
      <c r="V26" s="1" t="s">
        <v>176</v>
      </c>
      <c r="W26" s="24" t="s">
        <v>125</v>
      </c>
    </row>
    <row r="27" spans="1:23">
      <c r="A27" s="1" t="s">
        <v>117</v>
      </c>
      <c r="B27" s="1" t="s">
        <v>183</v>
      </c>
      <c r="C27" s="1" t="s">
        <v>184</v>
      </c>
      <c r="D27" s="8"/>
      <c r="E27" s="17" t="s">
        <v>185</v>
      </c>
      <c r="F27" s="17" t="s">
        <v>186</v>
      </c>
      <c r="G27" s="18"/>
      <c r="H27" s="17" t="s">
        <v>157</v>
      </c>
      <c r="I27" s="19"/>
      <c r="J27" s="20" t="str">
        <f t="shared" si="1"/>
        <v>DE15300</v>
      </c>
      <c r="K27" s="1" t="str">
        <f t="shared" si="2"/>
        <v>Johanngeorgenstadt Grenze</v>
      </c>
      <c r="L27" s="27"/>
      <c r="M27" s="21" t="str">
        <f t="shared" si="4"/>
        <v>Netzgrenze</v>
      </c>
      <c r="O27" s="1" t="s">
        <v>187</v>
      </c>
      <c r="P27" s="1" t="s">
        <v>183</v>
      </c>
      <c r="Q27" s="1" t="s">
        <v>185</v>
      </c>
      <c r="R27" s="22" t="s">
        <v>186</v>
      </c>
      <c r="S27" s="1" t="s">
        <v>188</v>
      </c>
      <c r="T27" s="22" t="s">
        <v>189</v>
      </c>
      <c r="U27" s="1" t="s">
        <v>190</v>
      </c>
      <c r="V27" s="1" t="s">
        <v>184</v>
      </c>
      <c r="W27" s="24" t="s">
        <v>125</v>
      </c>
    </row>
    <row r="28" spans="1:23">
      <c r="A28" s="1" t="s">
        <v>117</v>
      </c>
      <c r="B28" s="1" t="s">
        <v>191</v>
      </c>
      <c r="C28" s="1" t="s">
        <v>192</v>
      </c>
      <c r="D28" s="8"/>
      <c r="E28" s="17" t="s">
        <v>193</v>
      </c>
      <c r="F28" s="17" t="s">
        <v>192</v>
      </c>
      <c r="G28" s="18"/>
      <c r="H28" s="17" t="s">
        <v>20</v>
      </c>
      <c r="I28" s="19"/>
      <c r="J28" s="20" t="str">
        <f t="shared" si="1"/>
        <v>CZ76535</v>
      </c>
      <c r="K28" s="1" t="str">
        <f t="shared" si="2"/>
        <v>Kraslice</v>
      </c>
      <c r="L28" s="27"/>
      <c r="M28" s="21" t="str">
        <f t="shared" si="4"/>
        <v>Fremd-EIU</v>
      </c>
      <c r="O28" s="1" t="s">
        <v>194</v>
      </c>
      <c r="P28" s="1" t="s">
        <v>191</v>
      </c>
      <c r="Q28" s="1" t="s">
        <v>195</v>
      </c>
      <c r="R28" s="1" t="s">
        <v>196</v>
      </c>
      <c r="S28" s="1" t="s">
        <v>197</v>
      </c>
      <c r="T28" s="1" t="s">
        <v>198</v>
      </c>
      <c r="U28" s="1" t="s">
        <v>193</v>
      </c>
      <c r="V28" s="22" t="s">
        <v>192</v>
      </c>
      <c r="W28" s="24" t="s">
        <v>199</v>
      </c>
    </row>
    <row r="29" spans="1:23" ht="45">
      <c r="A29" s="1" t="s">
        <v>117</v>
      </c>
      <c r="B29" s="1" t="s">
        <v>200</v>
      </c>
      <c r="C29" s="1" t="s">
        <v>201</v>
      </c>
      <c r="D29" s="8"/>
      <c r="E29" s="17" t="s">
        <v>202</v>
      </c>
      <c r="F29" s="17" t="s">
        <v>201</v>
      </c>
      <c r="G29" s="18" t="s">
        <v>203</v>
      </c>
      <c r="H29" s="17" t="s">
        <v>20</v>
      </c>
      <c r="I29" s="19"/>
      <c r="J29" s="20" t="str">
        <f t="shared" si="1"/>
        <v>CZ74025</v>
      </c>
      <c r="K29" s="1" t="str">
        <f t="shared" si="2"/>
        <v>Vojtanov</v>
      </c>
      <c r="L29" s="27" t="str">
        <f t="shared" si="3"/>
        <v>Hinweis: Die Staatsgrenze wird zwischen Bad Brambach und Vojtanov diverse Male überschritten.</v>
      </c>
      <c r="M29" s="21" t="str">
        <f t="shared" si="4"/>
        <v>Fremd-EIU</v>
      </c>
      <c r="O29" s="1" t="s">
        <v>204</v>
      </c>
      <c r="P29" s="1" t="s">
        <v>200</v>
      </c>
      <c r="Q29" s="1" t="s">
        <v>205</v>
      </c>
      <c r="R29" s="1" t="s">
        <v>206</v>
      </c>
      <c r="S29" s="1" t="s">
        <v>207</v>
      </c>
      <c r="T29" s="1" t="s">
        <v>208</v>
      </c>
      <c r="U29" s="1" t="s">
        <v>202</v>
      </c>
      <c r="V29" s="22" t="s">
        <v>201</v>
      </c>
      <c r="W29" s="24" t="s">
        <v>125</v>
      </c>
    </row>
    <row r="30" spans="1:23">
      <c r="A30" s="1" t="s">
        <v>117</v>
      </c>
      <c r="B30" s="1" t="s">
        <v>209</v>
      </c>
      <c r="C30" s="1" t="s">
        <v>210</v>
      </c>
      <c r="D30" s="8"/>
      <c r="E30" s="17" t="s">
        <v>211</v>
      </c>
      <c r="F30" s="17" t="s">
        <v>210</v>
      </c>
      <c r="G30" s="18"/>
      <c r="H30" s="17" t="s">
        <v>20</v>
      </c>
      <c r="I30" s="19"/>
      <c r="J30" s="20" t="str">
        <f t="shared" si="1"/>
        <v>CZ73005</v>
      </c>
      <c r="K30" s="1" t="str">
        <f t="shared" si="2"/>
        <v>Aš</v>
      </c>
      <c r="L30" s="27"/>
      <c r="M30" s="21" t="str">
        <f t="shared" si="4"/>
        <v>Fremd-EIU</v>
      </c>
      <c r="O30" s="1" t="s">
        <v>212</v>
      </c>
      <c r="P30" s="1" t="s">
        <v>209</v>
      </c>
      <c r="Q30" s="1" t="s">
        <v>213</v>
      </c>
      <c r="R30" s="1" t="s">
        <v>214</v>
      </c>
      <c r="S30" s="1" t="s">
        <v>215</v>
      </c>
      <c r="T30" s="1" t="s">
        <v>216</v>
      </c>
      <c r="U30" s="1" t="s">
        <v>211</v>
      </c>
      <c r="V30" s="22" t="s">
        <v>210</v>
      </c>
      <c r="W30" s="24" t="s">
        <v>125</v>
      </c>
    </row>
    <row r="31" spans="1:23">
      <c r="A31" s="1" t="s">
        <v>117</v>
      </c>
      <c r="B31" s="1" t="s">
        <v>217</v>
      </c>
      <c r="C31" s="1" t="s">
        <v>218</v>
      </c>
      <c r="D31" s="8"/>
      <c r="E31" s="17" t="s">
        <v>219</v>
      </c>
      <c r="F31" s="17" t="s">
        <v>218</v>
      </c>
      <c r="G31" s="18"/>
      <c r="H31" s="17" t="s">
        <v>20</v>
      </c>
      <c r="I31" s="19"/>
      <c r="J31" s="20" t="str">
        <f t="shared" si="1"/>
        <v>CZ75035</v>
      </c>
      <c r="K31" s="1" t="str">
        <f t="shared" si="2"/>
        <v>Cheb</v>
      </c>
      <c r="L31" s="27"/>
      <c r="M31" s="21" t="str">
        <f t="shared" si="4"/>
        <v>Fremd-EIU</v>
      </c>
      <c r="O31" s="1" t="s">
        <v>220</v>
      </c>
      <c r="P31" s="1" t="s">
        <v>217</v>
      </c>
      <c r="Q31" s="1" t="s">
        <v>221</v>
      </c>
      <c r="R31" s="1" t="s">
        <v>222</v>
      </c>
      <c r="S31" s="1" t="s">
        <v>223</v>
      </c>
      <c r="T31" s="1" t="s">
        <v>224</v>
      </c>
      <c r="U31" s="1" t="s">
        <v>219</v>
      </c>
      <c r="V31" s="22" t="s">
        <v>218</v>
      </c>
      <c r="W31" s="24" t="s">
        <v>125</v>
      </c>
    </row>
    <row r="32" spans="1:23">
      <c r="A32" s="1" t="s">
        <v>117</v>
      </c>
      <c r="B32" s="1" t="s">
        <v>225</v>
      </c>
      <c r="C32" s="1" t="s">
        <v>226</v>
      </c>
      <c r="D32" s="8"/>
      <c r="E32" s="17" t="s">
        <v>227</v>
      </c>
      <c r="F32" s="17" t="s">
        <v>225</v>
      </c>
      <c r="G32" s="18"/>
      <c r="H32" s="17" t="s">
        <v>32</v>
      </c>
      <c r="I32" s="19"/>
      <c r="J32" s="20" t="str">
        <f t="shared" si="1"/>
        <v>DE13540</v>
      </c>
      <c r="K32" s="1" t="str">
        <f t="shared" si="2"/>
        <v>Furth im Wald Grenze</v>
      </c>
      <c r="L32" s="27"/>
      <c r="M32" s="21" t="str">
        <f t="shared" si="4"/>
        <v>Netzgrenze</v>
      </c>
      <c r="O32" s="1" t="s">
        <v>227</v>
      </c>
      <c r="P32" s="36" t="s">
        <v>225</v>
      </c>
      <c r="Q32" s="1" t="s">
        <v>228</v>
      </c>
      <c r="R32" s="22" t="s">
        <v>229</v>
      </c>
      <c r="S32" s="1" t="s">
        <v>230</v>
      </c>
      <c r="T32" s="22" t="s">
        <v>231</v>
      </c>
      <c r="U32" s="1" t="s">
        <v>232</v>
      </c>
      <c r="V32" s="1" t="s">
        <v>226</v>
      </c>
      <c r="W32" s="24" t="s">
        <v>125</v>
      </c>
    </row>
    <row r="33" spans="1:23">
      <c r="A33" s="1" t="s">
        <v>117</v>
      </c>
      <c r="B33" s="1" t="s">
        <v>233</v>
      </c>
      <c r="C33" s="1" t="s">
        <v>234</v>
      </c>
      <c r="D33" s="8"/>
      <c r="E33" s="17" t="s">
        <v>235</v>
      </c>
      <c r="F33" s="17" t="s">
        <v>236</v>
      </c>
      <c r="G33" s="18"/>
      <c r="H33" s="17" t="s">
        <v>157</v>
      </c>
      <c r="I33" s="19"/>
      <c r="J33" s="20" t="str">
        <f t="shared" si="1"/>
        <v>DE10694</v>
      </c>
      <c r="K33" s="1" t="str">
        <f t="shared" si="2"/>
        <v>Bayerisch Eisenstein Grenze</v>
      </c>
      <c r="L33" s="27"/>
      <c r="M33" s="21" t="str">
        <f t="shared" si="4"/>
        <v>Netzgrenze</v>
      </c>
      <c r="O33" s="1" t="s">
        <v>237</v>
      </c>
      <c r="P33" s="1" t="s">
        <v>233</v>
      </c>
      <c r="Q33" s="1" t="s">
        <v>235</v>
      </c>
      <c r="R33" s="22" t="s">
        <v>236</v>
      </c>
      <c r="S33" s="1" t="s">
        <v>238</v>
      </c>
      <c r="T33" s="22" t="s">
        <v>239</v>
      </c>
      <c r="U33" s="1" t="s">
        <v>240</v>
      </c>
      <c r="V33" s="1" t="s">
        <v>241</v>
      </c>
      <c r="W33" s="24" t="s">
        <v>125</v>
      </c>
    </row>
    <row r="34" spans="1:23">
      <c r="A34" s="1" t="s">
        <v>242</v>
      </c>
      <c r="B34" s="1" t="s">
        <v>243</v>
      </c>
      <c r="C34" s="1" t="s">
        <v>244</v>
      </c>
      <c r="D34" s="8"/>
      <c r="E34" s="17" t="s">
        <v>245</v>
      </c>
      <c r="F34" s="17" t="s">
        <v>246</v>
      </c>
      <c r="G34" s="18" t="s">
        <v>60</v>
      </c>
      <c r="H34" s="17" t="s">
        <v>32</v>
      </c>
      <c r="I34" s="19"/>
      <c r="J34" s="20" t="str">
        <f t="shared" si="1"/>
        <v>DE18273</v>
      </c>
      <c r="K34" s="1" t="str">
        <f t="shared" si="2"/>
        <v>Passau Grenze</v>
      </c>
      <c r="L34" s="27" t="str">
        <f t="shared" si="3"/>
        <v>Handoverpoint gilt für Reisezüge</v>
      </c>
      <c r="M34" s="21" t="str">
        <f t="shared" si="4"/>
        <v>Netzgrenze</v>
      </c>
      <c r="O34" s="1" t="s">
        <v>245</v>
      </c>
      <c r="P34" s="36" t="s">
        <v>246</v>
      </c>
      <c r="Q34" s="1" t="s">
        <v>247</v>
      </c>
      <c r="R34" s="22" t="s">
        <v>248</v>
      </c>
      <c r="S34" s="1" t="s">
        <v>249</v>
      </c>
      <c r="T34" s="22" t="s">
        <v>250</v>
      </c>
      <c r="U34" s="1" t="s">
        <v>251</v>
      </c>
      <c r="V34" s="1" t="s">
        <v>244</v>
      </c>
      <c r="W34" s="24"/>
    </row>
    <row r="35" spans="1:23">
      <c r="A35" s="1" t="s">
        <v>242</v>
      </c>
      <c r="B35" s="1" t="s">
        <v>243</v>
      </c>
      <c r="C35" s="1" t="s">
        <v>244</v>
      </c>
      <c r="D35" s="8"/>
      <c r="E35" s="17" t="s">
        <v>252</v>
      </c>
      <c r="F35" s="17" t="s">
        <v>253</v>
      </c>
      <c r="G35" s="18" t="s">
        <v>68</v>
      </c>
      <c r="H35" s="17" t="s">
        <v>32</v>
      </c>
      <c r="I35" s="19"/>
      <c r="J35" s="20" t="str">
        <f t="shared" si="1"/>
        <v>DE18273</v>
      </c>
      <c r="K35" s="1" t="str">
        <f t="shared" si="2"/>
        <v>Passau Grenze</v>
      </c>
      <c r="L35" s="27" t="str">
        <f t="shared" si="3"/>
        <v>Handoverpoint gilt für Güterzüge</v>
      </c>
      <c r="M35" s="21" t="str">
        <f t="shared" si="4"/>
        <v>Netzgrenze</v>
      </c>
      <c r="O35" s="1" t="s">
        <v>252</v>
      </c>
      <c r="P35" s="36" t="s">
        <v>253</v>
      </c>
      <c r="Q35" s="1" t="s">
        <v>247</v>
      </c>
      <c r="R35" s="22" t="s">
        <v>248</v>
      </c>
      <c r="S35" s="1" t="s">
        <v>249</v>
      </c>
      <c r="T35" s="22" t="s">
        <v>250</v>
      </c>
      <c r="U35" s="1" t="s">
        <v>251</v>
      </c>
      <c r="V35" s="1" t="s">
        <v>244</v>
      </c>
      <c r="W35" s="24"/>
    </row>
    <row r="36" spans="1:23">
      <c r="A36" s="1" t="s">
        <v>242</v>
      </c>
      <c r="B36" s="1" t="s">
        <v>254</v>
      </c>
      <c r="C36" s="1" t="s">
        <v>255</v>
      </c>
      <c r="D36" s="8"/>
      <c r="E36" s="17" t="s">
        <v>256</v>
      </c>
      <c r="F36" s="17" t="s">
        <v>257</v>
      </c>
      <c r="G36" s="18"/>
      <c r="H36" s="17" t="s">
        <v>32</v>
      </c>
      <c r="I36" s="19"/>
      <c r="J36" s="20" t="str">
        <f t="shared" si="1"/>
        <v>DE19754</v>
      </c>
      <c r="K36" s="1" t="str">
        <f t="shared" si="2"/>
        <v>Simbach (Inn) Grenze</v>
      </c>
      <c r="L36" s="27"/>
      <c r="M36" s="21" t="str">
        <f t="shared" si="4"/>
        <v>Netzgrenze</v>
      </c>
      <c r="O36" s="1" t="s">
        <v>256</v>
      </c>
      <c r="P36" s="36" t="s">
        <v>257</v>
      </c>
      <c r="Q36" s="1" t="s">
        <v>258</v>
      </c>
      <c r="R36" s="22" t="s">
        <v>259</v>
      </c>
      <c r="S36" s="1" t="s">
        <v>260</v>
      </c>
      <c r="T36" s="22" t="s">
        <v>261</v>
      </c>
      <c r="U36" s="1" t="s">
        <v>262</v>
      </c>
      <c r="V36" s="1" t="s">
        <v>263</v>
      </c>
      <c r="W36" s="24"/>
    </row>
    <row r="37" spans="1:23">
      <c r="A37" s="1" t="s">
        <v>242</v>
      </c>
      <c r="B37" s="1" t="s">
        <v>264</v>
      </c>
      <c r="C37" s="1" t="s">
        <v>265</v>
      </c>
      <c r="D37" s="8"/>
      <c r="E37" s="17" t="s">
        <v>266</v>
      </c>
      <c r="F37" s="17" t="s">
        <v>267</v>
      </c>
      <c r="G37" s="18"/>
      <c r="H37" s="17" t="s">
        <v>20</v>
      </c>
      <c r="I37" s="19"/>
      <c r="J37" s="20" t="str">
        <f t="shared" si="1"/>
        <v>AT01114</v>
      </c>
      <c r="K37" s="1" t="str">
        <f t="shared" si="2"/>
        <v>Salzburg Hbf</v>
      </c>
      <c r="L37" s="27"/>
      <c r="M37" s="21" t="str">
        <f t="shared" si="4"/>
        <v>Fremd-EIU</v>
      </c>
      <c r="O37" s="1" t="s">
        <v>268</v>
      </c>
      <c r="P37" s="1" t="s">
        <v>264</v>
      </c>
      <c r="Q37" s="1" t="s">
        <v>269</v>
      </c>
      <c r="R37" s="1" t="s">
        <v>270</v>
      </c>
      <c r="S37" s="1" t="s">
        <v>271</v>
      </c>
      <c r="T37" s="1" t="s">
        <v>272</v>
      </c>
      <c r="U37" s="1" t="s">
        <v>266</v>
      </c>
      <c r="V37" s="22" t="s">
        <v>267</v>
      </c>
      <c r="W37" s="24"/>
    </row>
    <row r="38" spans="1:23">
      <c r="A38" s="1" t="s">
        <v>242</v>
      </c>
      <c r="B38" s="1" t="s">
        <v>273</v>
      </c>
      <c r="C38" s="1" t="s">
        <v>274</v>
      </c>
      <c r="D38" s="8"/>
      <c r="E38" s="17" t="s">
        <v>275</v>
      </c>
      <c r="F38" s="17" t="s">
        <v>274</v>
      </c>
      <c r="G38" s="18"/>
      <c r="H38" s="17" t="s">
        <v>20</v>
      </c>
      <c r="I38" s="19"/>
      <c r="J38" s="20" t="str">
        <f t="shared" si="1"/>
        <v>AT02184</v>
      </c>
      <c r="K38" s="1" t="str">
        <f t="shared" si="2"/>
        <v>Kufstein</v>
      </c>
      <c r="L38" s="27"/>
      <c r="M38" s="21" t="str">
        <f t="shared" si="4"/>
        <v>Fremd-EIU</v>
      </c>
      <c r="O38" s="1" t="s">
        <v>276</v>
      </c>
      <c r="P38" s="1" t="s">
        <v>273</v>
      </c>
      <c r="Q38" s="1" t="s">
        <v>277</v>
      </c>
      <c r="R38" s="1" t="s">
        <v>278</v>
      </c>
      <c r="S38" s="1" t="s">
        <v>279</v>
      </c>
      <c r="T38" s="1" t="s">
        <v>280</v>
      </c>
      <c r="U38" s="1" t="s">
        <v>275</v>
      </c>
      <c r="V38" s="22" t="s">
        <v>274</v>
      </c>
      <c r="W38" s="24"/>
    </row>
    <row r="39" spans="1:23">
      <c r="A39" s="1" t="s">
        <v>242</v>
      </c>
      <c r="B39" s="1" t="s">
        <v>281</v>
      </c>
      <c r="C39" s="1" t="s">
        <v>282</v>
      </c>
      <c r="D39" s="8"/>
      <c r="E39" s="17" t="s">
        <v>283</v>
      </c>
      <c r="F39" s="17" t="s">
        <v>281</v>
      </c>
      <c r="G39" s="18"/>
      <c r="H39" s="17" t="s">
        <v>32</v>
      </c>
      <c r="I39" s="19"/>
      <c r="J39" s="20" t="str">
        <f t="shared" si="1"/>
        <v>DE17074</v>
      </c>
      <c r="K39" s="1" t="str">
        <f t="shared" si="2"/>
        <v>Mittenwald Grenze</v>
      </c>
      <c r="L39" s="27"/>
      <c r="M39" s="21" t="str">
        <f t="shared" si="4"/>
        <v>Netzgrenze</v>
      </c>
      <c r="O39" s="1" t="s">
        <v>283</v>
      </c>
      <c r="P39" s="36" t="s">
        <v>281</v>
      </c>
      <c r="Q39" s="1" t="s">
        <v>284</v>
      </c>
      <c r="R39" s="22" t="s">
        <v>285</v>
      </c>
      <c r="S39" s="1" t="s">
        <v>286</v>
      </c>
      <c r="T39" s="22" t="s">
        <v>287</v>
      </c>
      <c r="U39" s="1" t="s">
        <v>288</v>
      </c>
      <c r="V39" s="1" t="s">
        <v>282</v>
      </c>
      <c r="W39" s="24"/>
    </row>
    <row r="40" spans="1:23">
      <c r="A40" s="1" t="s">
        <v>242</v>
      </c>
      <c r="B40" s="1" t="s">
        <v>289</v>
      </c>
      <c r="C40" s="1" t="s">
        <v>290</v>
      </c>
      <c r="D40" s="8"/>
      <c r="E40" s="17" t="s">
        <v>291</v>
      </c>
      <c r="F40" s="17" t="s">
        <v>292</v>
      </c>
      <c r="G40" s="18"/>
      <c r="H40" s="17" t="s">
        <v>32</v>
      </c>
      <c r="I40" s="19"/>
      <c r="J40" s="20" t="str">
        <f t="shared" si="1"/>
        <v>DE13968</v>
      </c>
      <c r="K40" s="1" t="str">
        <f t="shared" si="2"/>
        <v>Griesen (Oberbay) Grenze</v>
      </c>
      <c r="L40" s="27"/>
      <c r="M40" s="21" t="str">
        <f t="shared" si="4"/>
        <v>Netzgrenze</v>
      </c>
      <c r="O40" s="1" t="s">
        <v>291</v>
      </c>
      <c r="P40" s="36" t="s">
        <v>292</v>
      </c>
      <c r="Q40" s="1" t="s">
        <v>293</v>
      </c>
      <c r="R40" s="22" t="s">
        <v>294</v>
      </c>
      <c r="S40" s="1" t="s">
        <v>295</v>
      </c>
      <c r="T40" s="22" t="s">
        <v>296</v>
      </c>
      <c r="U40" s="1" t="s">
        <v>297</v>
      </c>
      <c r="V40" s="1" t="s">
        <v>298</v>
      </c>
      <c r="W40" s="24"/>
    </row>
    <row r="41" spans="1:23">
      <c r="A41" s="1" t="s">
        <v>242</v>
      </c>
      <c r="B41" s="1" t="s">
        <v>299</v>
      </c>
      <c r="C41" s="1" t="s">
        <v>300</v>
      </c>
      <c r="D41" s="8"/>
      <c r="E41" s="17" t="s">
        <v>301</v>
      </c>
      <c r="F41" s="17" t="s">
        <v>299</v>
      </c>
      <c r="G41" s="18"/>
      <c r="H41" s="17" t="s">
        <v>32</v>
      </c>
      <c r="I41" s="19"/>
      <c r="J41" s="20" t="str">
        <f t="shared" si="1"/>
        <v>DE18360</v>
      </c>
      <c r="K41" s="1" t="str">
        <f t="shared" si="2"/>
        <v>Pfronten-Steinach Grenze</v>
      </c>
      <c r="L41" s="27"/>
      <c r="M41" s="21" t="str">
        <f t="shared" si="4"/>
        <v>Netzgrenze</v>
      </c>
      <c r="O41" s="1" t="s">
        <v>301</v>
      </c>
      <c r="P41" s="36" t="s">
        <v>299</v>
      </c>
      <c r="Q41" s="1" t="s">
        <v>302</v>
      </c>
      <c r="R41" s="22" t="s">
        <v>303</v>
      </c>
      <c r="S41" s="1" t="s">
        <v>304</v>
      </c>
      <c r="T41" s="22" t="s">
        <v>305</v>
      </c>
      <c r="U41" s="1" t="s">
        <v>306</v>
      </c>
      <c r="V41" s="1" t="s">
        <v>300</v>
      </c>
      <c r="W41" s="24"/>
    </row>
    <row r="42" spans="1:23" ht="30">
      <c r="A42" s="1" t="s">
        <v>242</v>
      </c>
      <c r="B42" s="1" t="s">
        <v>307</v>
      </c>
      <c r="C42" s="1" t="s">
        <v>308</v>
      </c>
      <c r="D42" s="8"/>
      <c r="E42" s="17" t="s">
        <v>309</v>
      </c>
      <c r="F42" s="17" t="s">
        <v>310</v>
      </c>
      <c r="G42" s="18" t="s">
        <v>311</v>
      </c>
      <c r="H42" s="17" t="s">
        <v>32</v>
      </c>
      <c r="I42" s="19"/>
      <c r="J42" s="20" t="str">
        <f t="shared" si="1"/>
        <v>DE16393</v>
      </c>
      <c r="K42" s="1" t="str">
        <f t="shared" si="2"/>
        <v>Lindau-Reutin Grenze</v>
      </c>
      <c r="L42" s="27" t="str">
        <f t="shared" si="3"/>
        <v>Die Fahrzeiten von Lindau Insel werden auch abgestimmt</v>
      </c>
      <c r="M42" s="21" t="str">
        <f t="shared" si="4"/>
        <v>Netzgrenze</v>
      </c>
      <c r="O42" s="1" t="s">
        <v>309</v>
      </c>
      <c r="P42" s="36" t="s">
        <v>310</v>
      </c>
      <c r="Q42" s="1" t="s">
        <v>312</v>
      </c>
      <c r="R42" s="22" t="s">
        <v>313</v>
      </c>
      <c r="S42" s="1" t="s">
        <v>314</v>
      </c>
      <c r="T42" s="22" t="s">
        <v>315</v>
      </c>
      <c r="U42" s="1" t="s">
        <v>316</v>
      </c>
      <c r="V42" s="1" t="s">
        <v>308</v>
      </c>
      <c r="W42" s="24"/>
    </row>
    <row r="43" spans="1:23">
      <c r="A43" s="1" t="s">
        <v>317</v>
      </c>
      <c r="B43" s="1" t="s">
        <v>318</v>
      </c>
      <c r="C43" s="1" t="s">
        <v>319</v>
      </c>
      <c r="D43" s="8"/>
      <c r="E43" s="17" t="s">
        <v>320</v>
      </c>
      <c r="F43" s="17" t="s">
        <v>321</v>
      </c>
      <c r="G43" s="18"/>
      <c r="H43" s="17" t="s">
        <v>157</v>
      </c>
      <c r="I43" s="19"/>
      <c r="J43" s="20" t="str">
        <f t="shared" si="1"/>
        <v>DE10671</v>
      </c>
      <c r="K43" s="1" t="str">
        <f t="shared" si="2"/>
        <v>Basel Grenze Klein Hüningen</v>
      </c>
      <c r="L43" s="27"/>
      <c r="M43" s="21" t="str">
        <f t="shared" si="4"/>
        <v>Netzgrenze</v>
      </c>
      <c r="O43" s="1" t="s">
        <v>322</v>
      </c>
      <c r="P43" s="1" t="s">
        <v>323</v>
      </c>
      <c r="Q43" s="1" t="s">
        <v>320</v>
      </c>
      <c r="R43" s="22" t="s">
        <v>321</v>
      </c>
      <c r="S43" s="1" t="s">
        <v>320</v>
      </c>
      <c r="T43" s="22" t="s">
        <v>321</v>
      </c>
      <c r="U43" s="1" t="s">
        <v>324</v>
      </c>
      <c r="V43" s="1" t="s">
        <v>325</v>
      </c>
      <c r="W43" s="24"/>
    </row>
    <row r="44" spans="1:23">
      <c r="A44" s="1" t="s">
        <v>317</v>
      </c>
      <c r="B44" s="1" t="s">
        <v>318</v>
      </c>
      <c r="C44" s="1" t="s">
        <v>319</v>
      </c>
      <c r="D44" s="8"/>
      <c r="E44" s="17" t="s">
        <v>326</v>
      </c>
      <c r="F44" s="17" t="s">
        <v>327</v>
      </c>
      <c r="G44" s="18"/>
      <c r="H44" s="17" t="s">
        <v>32</v>
      </c>
      <c r="I44" s="19"/>
      <c r="J44" s="20" t="str">
        <f t="shared" si="1"/>
        <v>DE10670</v>
      </c>
      <c r="K44" s="1" t="str">
        <f t="shared" si="2"/>
        <v>Basel Grenze</v>
      </c>
      <c r="L44" s="27"/>
      <c r="M44" s="21" t="str">
        <f t="shared" si="4"/>
        <v>Netzgrenze</v>
      </c>
      <c r="O44" s="1" t="s">
        <v>326</v>
      </c>
      <c r="P44" s="36" t="s">
        <v>327</v>
      </c>
      <c r="Q44" s="1" t="s">
        <v>328</v>
      </c>
      <c r="R44" s="22" t="s">
        <v>329</v>
      </c>
      <c r="S44" s="1" t="s">
        <v>330</v>
      </c>
      <c r="T44" s="22" t="s">
        <v>331</v>
      </c>
      <c r="U44" s="1" t="s">
        <v>332</v>
      </c>
      <c r="V44" s="1" t="s">
        <v>333</v>
      </c>
      <c r="W44" s="24"/>
    </row>
    <row r="45" spans="1:23">
      <c r="A45" s="1" t="s">
        <v>317</v>
      </c>
      <c r="B45" s="1" t="s">
        <v>318</v>
      </c>
      <c r="C45" s="1" t="s">
        <v>319</v>
      </c>
      <c r="D45" s="8"/>
      <c r="E45" s="17" t="s">
        <v>326</v>
      </c>
      <c r="F45" s="17" t="s">
        <v>327</v>
      </c>
      <c r="G45" s="18"/>
      <c r="H45" s="17" t="s">
        <v>32</v>
      </c>
      <c r="I45" s="19"/>
      <c r="J45" s="20" t="str">
        <f t="shared" si="1"/>
        <v>DE10672</v>
      </c>
      <c r="K45" s="1" t="str">
        <f t="shared" si="2"/>
        <v>Basel Grenze Muttenz</v>
      </c>
      <c r="L45" s="27"/>
      <c r="M45" s="21" t="str">
        <f t="shared" si="4"/>
        <v>Netzgrenze</v>
      </c>
      <c r="O45" s="1" t="s">
        <v>326</v>
      </c>
      <c r="P45" s="36" t="s">
        <v>327</v>
      </c>
      <c r="Q45" s="1" t="s">
        <v>334</v>
      </c>
      <c r="R45" s="22" t="s">
        <v>335</v>
      </c>
      <c r="S45" s="1" t="s">
        <v>336</v>
      </c>
      <c r="T45" s="22" t="s">
        <v>337</v>
      </c>
      <c r="U45" s="1" t="s">
        <v>338</v>
      </c>
      <c r="V45" s="1" t="s">
        <v>339</v>
      </c>
      <c r="W45" s="24"/>
    </row>
    <row r="46" spans="1:23" ht="30">
      <c r="A46" s="1" t="s">
        <v>317</v>
      </c>
      <c r="B46" s="1" t="s">
        <v>340</v>
      </c>
      <c r="C46" s="1" t="s">
        <v>341</v>
      </c>
      <c r="D46" s="8"/>
      <c r="E46" s="17" t="s">
        <v>105</v>
      </c>
      <c r="F46" s="17" t="s">
        <v>342</v>
      </c>
      <c r="G46" s="18" t="s">
        <v>343</v>
      </c>
      <c r="H46" s="17" t="s">
        <v>32</v>
      </c>
      <c r="I46" s="19"/>
      <c r="J46" s="20" t="str">
        <f t="shared" si="1"/>
        <v>DE20717</v>
      </c>
      <c r="K46" s="1" t="str">
        <f t="shared" si="2"/>
        <v>Waldshut Grenze</v>
      </c>
      <c r="L46" s="27" t="str">
        <f t="shared" si="3"/>
        <v>Keine Zugfahrten möglich, Verbindung nur über eine Schlüsselweiche möglich als Sperrfahrt</v>
      </c>
      <c r="M46" s="21" t="str">
        <f t="shared" si="4"/>
        <v>Netzgrenze</v>
      </c>
      <c r="O46" s="1" t="s">
        <v>344</v>
      </c>
      <c r="P46" s="1" t="s">
        <v>340</v>
      </c>
      <c r="Q46" s="1" t="s">
        <v>345</v>
      </c>
      <c r="R46" s="1" t="s">
        <v>346</v>
      </c>
      <c r="S46" s="1" t="s">
        <v>347</v>
      </c>
      <c r="T46" s="1" t="s">
        <v>348</v>
      </c>
      <c r="U46" s="1" t="s">
        <v>349</v>
      </c>
      <c r="V46" s="1" t="s">
        <v>341</v>
      </c>
      <c r="W46" s="24"/>
    </row>
    <row r="47" spans="1:23" ht="30">
      <c r="A47" s="1" t="s">
        <v>317</v>
      </c>
      <c r="B47" s="1" t="s">
        <v>350</v>
      </c>
      <c r="C47" s="1" t="s">
        <v>351</v>
      </c>
      <c r="D47" s="8"/>
      <c r="E47" s="17" t="s">
        <v>352</v>
      </c>
      <c r="F47" s="17" t="s">
        <v>353</v>
      </c>
      <c r="G47" s="18" t="s">
        <v>354</v>
      </c>
      <c r="H47" s="17" t="s">
        <v>157</v>
      </c>
      <c r="I47" s="19"/>
      <c r="J47" s="20" t="str">
        <f t="shared" si="1"/>
        <v>DE19287</v>
      </c>
      <c r="K47" s="1" t="str">
        <f t="shared" si="2"/>
        <v>Schaffhausen PB</v>
      </c>
      <c r="L47" s="27" t="str">
        <f t="shared" si="3"/>
        <v>Für Züge, die nach Singen weiterfahren, ist kein Handoverpoint anzugeben</v>
      </c>
      <c r="M47" s="21" t="str">
        <f t="shared" si="4"/>
        <v>Netzgrenze</v>
      </c>
      <c r="O47" s="1" t="s">
        <v>355</v>
      </c>
      <c r="P47" s="1" t="s">
        <v>356</v>
      </c>
      <c r="Q47" s="1" t="s">
        <v>352</v>
      </c>
      <c r="R47" s="22" t="s">
        <v>353</v>
      </c>
      <c r="S47" s="1" t="s">
        <v>357</v>
      </c>
      <c r="T47" s="22" t="s">
        <v>351</v>
      </c>
      <c r="U47" s="1" t="s">
        <v>357</v>
      </c>
      <c r="V47" s="1" t="s">
        <v>351</v>
      </c>
      <c r="W47" s="24"/>
    </row>
    <row r="48" spans="1:23" ht="30">
      <c r="A48" s="1" t="s">
        <v>317</v>
      </c>
      <c r="B48" s="1" t="s">
        <v>358</v>
      </c>
      <c r="C48" s="1" t="s">
        <v>351</v>
      </c>
      <c r="D48" s="8"/>
      <c r="E48" s="17" t="s">
        <v>359</v>
      </c>
      <c r="F48" s="17" t="s">
        <v>360</v>
      </c>
      <c r="G48" s="18" t="s">
        <v>361</v>
      </c>
      <c r="H48" s="17" t="s">
        <v>157</v>
      </c>
      <c r="I48" s="19"/>
      <c r="J48" s="20" t="str">
        <f t="shared" si="1"/>
        <v>DE19285</v>
      </c>
      <c r="K48" s="1" t="str">
        <f t="shared" si="2"/>
        <v>Schaffhausen GB</v>
      </c>
      <c r="L48" s="27" t="str">
        <f t="shared" si="3"/>
        <v>Für Züge, die nach Erzingen weiterfahren ist kein Handover anzugeben</v>
      </c>
      <c r="M48" s="21" t="str">
        <f t="shared" si="4"/>
        <v>Netzgrenze</v>
      </c>
      <c r="O48" s="1" t="s">
        <v>362</v>
      </c>
      <c r="P48" s="1" t="s">
        <v>358</v>
      </c>
      <c r="Q48" s="1" t="s">
        <v>359</v>
      </c>
      <c r="R48" s="22" t="s">
        <v>360</v>
      </c>
      <c r="S48" s="1" t="s">
        <v>363</v>
      </c>
      <c r="T48" s="22" t="s">
        <v>360</v>
      </c>
      <c r="U48" s="1" t="s">
        <v>357</v>
      </c>
      <c r="V48" s="1" t="s">
        <v>351</v>
      </c>
      <c r="W48" s="24"/>
    </row>
    <row r="49" spans="1:23" ht="30">
      <c r="A49" s="1" t="s">
        <v>317</v>
      </c>
      <c r="B49" s="1" t="s">
        <v>358</v>
      </c>
      <c r="C49" s="1" t="s">
        <v>351</v>
      </c>
      <c r="D49" s="8"/>
      <c r="E49" s="17" t="s">
        <v>352</v>
      </c>
      <c r="F49" s="17" t="s">
        <v>353</v>
      </c>
      <c r="G49" s="18" t="s">
        <v>361</v>
      </c>
      <c r="H49" s="17" t="s">
        <v>157</v>
      </c>
      <c r="I49" s="19"/>
      <c r="J49" s="20" t="str">
        <f t="shared" si="1"/>
        <v>DE19287</v>
      </c>
      <c r="K49" s="1" t="str">
        <f t="shared" si="2"/>
        <v>Schaffhausen PB</v>
      </c>
      <c r="L49" s="27" t="str">
        <f t="shared" si="3"/>
        <v>Für Züge, die nach Erzingen weiterfahren ist kein Handover anzugeben</v>
      </c>
      <c r="M49" s="21" t="str">
        <f t="shared" si="4"/>
        <v>Netzgrenze</v>
      </c>
      <c r="O49" s="1" t="s">
        <v>362</v>
      </c>
      <c r="P49" s="1" t="s">
        <v>358</v>
      </c>
      <c r="Q49" s="1" t="s">
        <v>352</v>
      </c>
      <c r="R49" s="22" t="s">
        <v>353</v>
      </c>
      <c r="S49" s="1" t="s">
        <v>357</v>
      </c>
      <c r="T49" s="22" t="s">
        <v>351</v>
      </c>
      <c r="U49" s="1" t="s">
        <v>357</v>
      </c>
      <c r="V49" s="1" t="s">
        <v>351</v>
      </c>
      <c r="W49" s="24"/>
    </row>
    <row r="50" spans="1:23">
      <c r="A50" s="1" t="s">
        <v>317</v>
      </c>
      <c r="B50" s="1" t="s">
        <v>364</v>
      </c>
      <c r="C50" s="1" t="s">
        <v>365</v>
      </c>
      <c r="D50" s="8"/>
      <c r="E50" s="17" t="s">
        <v>366</v>
      </c>
      <c r="F50" s="17" t="s">
        <v>367</v>
      </c>
      <c r="G50" s="17"/>
      <c r="H50" s="17" t="s">
        <v>157</v>
      </c>
      <c r="I50" s="19"/>
      <c r="J50" s="20" t="str">
        <f t="shared" si="1"/>
        <v>DE15801</v>
      </c>
      <c r="K50" s="1" t="str">
        <f t="shared" si="2"/>
        <v>Konstanz Grenze</v>
      </c>
      <c r="L50" s="27"/>
      <c r="M50" s="21" t="str">
        <f t="shared" si="4"/>
        <v>Netzgrenze</v>
      </c>
      <c r="O50" s="1" t="s">
        <v>368</v>
      </c>
      <c r="P50" s="1" t="s">
        <v>364</v>
      </c>
      <c r="Q50" s="1" t="s">
        <v>366</v>
      </c>
      <c r="R50" s="22" t="s">
        <v>367</v>
      </c>
      <c r="S50" s="1" t="s">
        <v>369</v>
      </c>
      <c r="T50" s="22" t="s">
        <v>370</v>
      </c>
      <c r="U50" s="1" t="s">
        <v>371</v>
      </c>
      <c r="V50" s="1" t="s">
        <v>365</v>
      </c>
      <c r="W50" s="24"/>
    </row>
    <row r="51" spans="1:23">
      <c r="A51" s="1" t="s">
        <v>317</v>
      </c>
      <c r="B51" s="1" t="s">
        <v>364</v>
      </c>
      <c r="C51" s="1" t="s">
        <v>372</v>
      </c>
      <c r="D51" s="8"/>
      <c r="E51" s="17" t="s">
        <v>373</v>
      </c>
      <c r="F51" s="17" t="s">
        <v>374</v>
      </c>
      <c r="G51" s="17"/>
      <c r="H51" s="17" t="s">
        <v>157</v>
      </c>
      <c r="I51" s="19"/>
      <c r="J51" s="20" t="str">
        <f t="shared" si="1"/>
        <v>DE15802</v>
      </c>
      <c r="K51" s="1" t="str">
        <f t="shared" si="2"/>
        <v>Konstanz Grenze Romanshorn</v>
      </c>
      <c r="L51" s="27"/>
      <c r="M51" s="21" t="str">
        <f t="shared" si="4"/>
        <v>Netzgrenze</v>
      </c>
      <c r="O51" s="1" t="s">
        <v>368</v>
      </c>
      <c r="P51" s="1" t="s">
        <v>364</v>
      </c>
      <c r="Q51" s="1" t="s">
        <v>373</v>
      </c>
      <c r="R51" s="22" t="s">
        <v>374</v>
      </c>
      <c r="S51" s="1" t="s">
        <v>375</v>
      </c>
      <c r="T51" s="22" t="s">
        <v>376</v>
      </c>
      <c r="U51" s="1" t="s">
        <v>377</v>
      </c>
      <c r="V51" s="1" t="s">
        <v>372</v>
      </c>
      <c r="W51" s="24"/>
    </row>
    <row r="52" spans="1:23">
      <c r="A52" s="1" t="s">
        <v>378</v>
      </c>
      <c r="B52" s="1" t="s">
        <v>379</v>
      </c>
      <c r="C52" s="1" t="s">
        <v>380</v>
      </c>
      <c r="D52" s="8"/>
      <c r="E52" s="17" t="s">
        <v>381</v>
      </c>
      <c r="F52" s="17" t="s">
        <v>382</v>
      </c>
      <c r="G52" s="17"/>
      <c r="H52" s="17" t="s">
        <v>157</v>
      </c>
      <c r="I52" s="19"/>
      <c r="J52" s="20" t="str">
        <f t="shared" si="1"/>
        <v>DE17510</v>
      </c>
      <c r="K52" s="1" t="str">
        <f t="shared" si="2"/>
        <v>Neuenburg (Baden) Grenze</v>
      </c>
      <c r="L52" s="27"/>
      <c r="M52" s="21" t="str">
        <f t="shared" si="4"/>
        <v>Netzgrenze</v>
      </c>
      <c r="O52" s="1" t="s">
        <v>383</v>
      </c>
      <c r="P52" s="1" t="s">
        <v>384</v>
      </c>
      <c r="Q52" s="1" t="s">
        <v>381</v>
      </c>
      <c r="R52" s="22" t="s">
        <v>382</v>
      </c>
      <c r="S52" s="1" t="s">
        <v>385</v>
      </c>
      <c r="T52" s="22" t="s">
        <v>386</v>
      </c>
      <c r="U52" s="1" t="s">
        <v>387</v>
      </c>
      <c r="V52" s="1" t="s">
        <v>388</v>
      </c>
      <c r="W52" s="24"/>
    </row>
    <row r="53" spans="1:23">
      <c r="A53" s="1" t="s">
        <v>378</v>
      </c>
      <c r="B53" s="1" t="s">
        <v>389</v>
      </c>
      <c r="C53" s="1" t="s">
        <v>390</v>
      </c>
      <c r="D53" s="8"/>
      <c r="E53" s="17" t="s">
        <v>391</v>
      </c>
      <c r="F53" s="17" t="s">
        <v>389</v>
      </c>
      <c r="G53" s="17"/>
      <c r="H53" s="17" t="s">
        <v>32</v>
      </c>
      <c r="I53" s="19"/>
      <c r="J53" s="20" t="str">
        <f t="shared" si="1"/>
        <v>DE15465</v>
      </c>
      <c r="K53" s="1" t="str">
        <f t="shared" si="2"/>
        <v>Kehl Grenze</v>
      </c>
      <c r="L53" s="27"/>
      <c r="M53" s="21" t="str">
        <f t="shared" si="4"/>
        <v>Netzgrenze</v>
      </c>
      <c r="O53" s="1" t="s">
        <v>391</v>
      </c>
      <c r="P53" s="36" t="s">
        <v>389</v>
      </c>
      <c r="Q53" s="1" t="s">
        <v>392</v>
      </c>
      <c r="R53" s="22" t="s">
        <v>393</v>
      </c>
      <c r="S53" s="1" t="s">
        <v>394</v>
      </c>
      <c r="T53" s="22" t="s">
        <v>395</v>
      </c>
      <c r="U53" s="1" t="s">
        <v>396</v>
      </c>
      <c r="V53" s="1" t="s">
        <v>397</v>
      </c>
      <c r="W53" s="24"/>
    </row>
    <row r="54" spans="1:23">
      <c r="A54" s="1" t="s">
        <v>378</v>
      </c>
      <c r="B54" s="1" t="s">
        <v>398</v>
      </c>
      <c r="C54" s="1" t="s">
        <v>399</v>
      </c>
      <c r="D54" s="8"/>
      <c r="E54" s="17" t="s">
        <v>400</v>
      </c>
      <c r="F54" s="17" t="s">
        <v>399</v>
      </c>
      <c r="G54" s="17"/>
      <c r="H54" s="17" t="s">
        <v>20</v>
      </c>
      <c r="I54" s="19"/>
      <c r="J54" s="20" t="str">
        <f t="shared" si="1"/>
        <v>FR01356</v>
      </c>
      <c r="K54" s="1" t="str">
        <f t="shared" si="2"/>
        <v>Lauterbourg</v>
      </c>
      <c r="L54" s="27"/>
      <c r="M54" s="21" t="str">
        <f t="shared" si="4"/>
        <v>Fremd-EIU</v>
      </c>
      <c r="O54" s="1" t="s">
        <v>401</v>
      </c>
      <c r="P54" s="1" t="s">
        <v>402</v>
      </c>
      <c r="Q54" s="1" t="s">
        <v>403</v>
      </c>
      <c r="R54" s="1" t="s">
        <v>404</v>
      </c>
      <c r="S54" s="1" t="s">
        <v>405</v>
      </c>
      <c r="T54" s="1" t="s">
        <v>406</v>
      </c>
      <c r="U54" s="1" t="s">
        <v>400</v>
      </c>
      <c r="V54" s="22" t="s">
        <v>399</v>
      </c>
      <c r="W54" s="24"/>
    </row>
    <row r="55" spans="1:23">
      <c r="A55" s="1" t="s">
        <v>378</v>
      </c>
      <c r="B55" s="1" t="s">
        <v>398</v>
      </c>
      <c r="C55" s="1" t="s">
        <v>399</v>
      </c>
      <c r="D55" s="8"/>
      <c r="E55" s="17" t="s">
        <v>407</v>
      </c>
      <c r="F55" s="17" t="s">
        <v>408</v>
      </c>
      <c r="G55" s="17"/>
      <c r="H55" s="17" t="s">
        <v>20</v>
      </c>
      <c r="I55" s="19"/>
      <c r="J55" s="20" t="str">
        <f t="shared" si="1"/>
        <v>FR01357</v>
      </c>
      <c r="K55" s="1" t="str">
        <f t="shared" si="2"/>
        <v>Lauterbourg - Aiguilles 22</v>
      </c>
      <c r="L55" s="27"/>
      <c r="M55" s="21" t="str">
        <f t="shared" si="4"/>
        <v>Fremd-EIU</v>
      </c>
      <c r="O55" s="1" t="s">
        <v>401</v>
      </c>
      <c r="P55" s="1" t="s">
        <v>402</v>
      </c>
      <c r="Q55" s="1" t="s">
        <v>403</v>
      </c>
      <c r="R55" s="1" t="s">
        <v>404</v>
      </c>
      <c r="S55" s="1" t="s">
        <v>405</v>
      </c>
      <c r="T55" s="1" t="s">
        <v>406</v>
      </c>
      <c r="U55" s="1" t="s">
        <v>407</v>
      </c>
      <c r="V55" s="22" t="s">
        <v>408</v>
      </c>
      <c r="W55" s="24"/>
    </row>
    <row r="56" spans="1:23">
      <c r="A56" s="1" t="s">
        <v>378</v>
      </c>
      <c r="B56" s="1" t="s">
        <v>409</v>
      </c>
      <c r="C56" s="1" t="s">
        <v>410</v>
      </c>
      <c r="D56" s="8"/>
      <c r="E56" s="17" t="s">
        <v>411</v>
      </c>
      <c r="F56" s="17" t="s">
        <v>412</v>
      </c>
      <c r="G56" s="17"/>
      <c r="H56" s="17" t="s">
        <v>20</v>
      </c>
      <c r="I56" s="19"/>
      <c r="J56" s="20" t="str">
        <f t="shared" si="1"/>
        <v>FR01381</v>
      </c>
      <c r="K56" s="1" t="str">
        <f t="shared" si="2"/>
        <v>Wissembourg - Bât Voyageurs</v>
      </c>
      <c r="L56" s="27"/>
      <c r="M56" s="21" t="str">
        <f t="shared" si="4"/>
        <v>Fremd-EIU</v>
      </c>
      <c r="O56" s="1" t="s">
        <v>413</v>
      </c>
      <c r="P56" s="1" t="s">
        <v>414</v>
      </c>
      <c r="Q56" s="1" t="s">
        <v>415</v>
      </c>
      <c r="R56" s="1" t="s">
        <v>416</v>
      </c>
      <c r="S56" s="1" t="s">
        <v>417</v>
      </c>
      <c r="T56" s="1" t="s">
        <v>418</v>
      </c>
      <c r="U56" s="1" t="s">
        <v>411</v>
      </c>
      <c r="V56" s="22" t="s">
        <v>412</v>
      </c>
      <c r="W56" s="24"/>
    </row>
    <row r="57" spans="1:23">
      <c r="A57" s="1" t="s">
        <v>378</v>
      </c>
      <c r="B57" s="1" t="s">
        <v>409</v>
      </c>
      <c r="C57" s="1" t="s">
        <v>410</v>
      </c>
      <c r="D57" s="8"/>
      <c r="E57" s="17" t="s">
        <v>419</v>
      </c>
      <c r="F57" s="17" t="s">
        <v>420</v>
      </c>
      <c r="G57" s="17"/>
      <c r="H57" s="17" t="s">
        <v>20</v>
      </c>
      <c r="I57" s="19"/>
      <c r="J57" s="20" t="str">
        <f t="shared" si="1"/>
        <v>FR01380</v>
      </c>
      <c r="K57" s="1" t="str">
        <f t="shared" si="2"/>
        <v>Wissembourg - Accès Winden</v>
      </c>
      <c r="L57" s="27"/>
      <c r="M57" s="21" t="str">
        <f t="shared" si="4"/>
        <v>Fremd-EIU</v>
      </c>
      <c r="O57" s="1" t="s">
        <v>413</v>
      </c>
      <c r="P57" s="1" t="s">
        <v>414</v>
      </c>
      <c r="Q57" s="1" t="s">
        <v>415</v>
      </c>
      <c r="R57" s="1" t="s">
        <v>416</v>
      </c>
      <c r="S57" s="1" t="s">
        <v>417</v>
      </c>
      <c r="T57" s="1" t="s">
        <v>418</v>
      </c>
      <c r="U57" s="1" t="s">
        <v>419</v>
      </c>
      <c r="V57" s="22" t="s">
        <v>420</v>
      </c>
      <c r="W57" s="24"/>
    </row>
    <row r="58" spans="1:23">
      <c r="A58" s="1" t="s">
        <v>378</v>
      </c>
      <c r="B58" s="1" t="s">
        <v>421</v>
      </c>
      <c r="C58" s="1" t="s">
        <v>422</v>
      </c>
      <c r="D58" s="8"/>
      <c r="E58" s="17" t="s">
        <v>423</v>
      </c>
      <c r="F58" s="17" t="s">
        <v>424</v>
      </c>
      <c r="G58" s="17"/>
      <c r="H58" s="17" t="s">
        <v>20</v>
      </c>
      <c r="I58" s="19"/>
      <c r="J58" s="20" t="str">
        <f t="shared" si="1"/>
        <v>FR01214</v>
      </c>
      <c r="K58" s="1" t="str">
        <f t="shared" si="2"/>
        <v>Sarreguemines - Acc E Faisceau</v>
      </c>
      <c r="L58" s="27"/>
      <c r="M58" s="21" t="str">
        <f t="shared" si="4"/>
        <v>Fremd-EIU</v>
      </c>
      <c r="O58" s="1" t="s">
        <v>425</v>
      </c>
      <c r="P58" s="1" t="s">
        <v>426</v>
      </c>
      <c r="Q58" s="1" t="s">
        <v>427</v>
      </c>
      <c r="R58" s="1" t="s">
        <v>428</v>
      </c>
      <c r="S58" s="1" t="s">
        <v>429</v>
      </c>
      <c r="T58" s="1" t="s">
        <v>430</v>
      </c>
      <c r="U58" s="1" t="s">
        <v>423</v>
      </c>
      <c r="V58" s="22" t="s">
        <v>424</v>
      </c>
      <c r="W58" s="24"/>
    </row>
    <row r="59" spans="1:23">
      <c r="A59" s="1" t="s">
        <v>378</v>
      </c>
      <c r="B59" s="1" t="s">
        <v>421</v>
      </c>
      <c r="C59" s="1" t="s">
        <v>422</v>
      </c>
      <c r="D59" s="8"/>
      <c r="E59" s="17" t="s">
        <v>431</v>
      </c>
      <c r="F59" s="17" t="s">
        <v>432</v>
      </c>
      <c r="G59" s="17"/>
      <c r="H59" s="17" t="s">
        <v>20</v>
      </c>
      <c r="I59" s="19"/>
      <c r="J59" s="20" t="str">
        <f t="shared" si="1"/>
        <v>FR01213</v>
      </c>
      <c r="K59" s="1" t="str">
        <f t="shared" si="2"/>
        <v>Sarreguemines - Bât Voyageurs</v>
      </c>
      <c r="L59" s="27"/>
      <c r="M59" s="21" t="str">
        <f t="shared" si="4"/>
        <v>Fremd-EIU</v>
      </c>
      <c r="O59" s="1" t="s">
        <v>425</v>
      </c>
      <c r="P59" s="1" t="s">
        <v>426</v>
      </c>
      <c r="Q59" s="1" t="s">
        <v>427</v>
      </c>
      <c r="R59" s="1" t="s">
        <v>428</v>
      </c>
      <c r="S59" s="1" t="s">
        <v>429</v>
      </c>
      <c r="T59" s="1" t="s">
        <v>430</v>
      </c>
      <c r="U59" s="1" t="s">
        <v>431</v>
      </c>
      <c r="V59" s="22" t="s">
        <v>432</v>
      </c>
      <c r="W59" s="24"/>
    </row>
    <row r="60" spans="1:23" ht="60">
      <c r="A60" s="1" t="s">
        <v>378</v>
      </c>
      <c r="B60" s="1" t="s">
        <v>433</v>
      </c>
      <c r="C60" s="1" t="s">
        <v>434</v>
      </c>
      <c r="D60" s="8"/>
      <c r="E60" s="17" t="s">
        <v>435</v>
      </c>
      <c r="F60" s="17" t="s">
        <v>434</v>
      </c>
      <c r="G60" s="18" t="s">
        <v>436</v>
      </c>
      <c r="H60" s="17" t="s">
        <v>20</v>
      </c>
      <c r="I60" s="19"/>
      <c r="J60" s="20" t="str">
        <f t="shared" si="1"/>
        <v>FR01185</v>
      </c>
      <c r="K60" s="1" t="str">
        <f t="shared" si="2"/>
        <v>Forbach</v>
      </c>
      <c r="L60" s="27" t="str">
        <f t="shared" ref="L60:L61" si="5">G60</f>
        <v xml:space="preserve">Hinweis: die SNCF unterscheidet Forbach in 3 Betriebsstellen, je nachdem ob der Zug in den Personenbahnhof, Güterbahnhof oder Terminal geht (siehe Spalte V). </v>
      </c>
      <c r="M60" s="21" t="str">
        <f t="shared" si="4"/>
        <v>Fremd-EIU</v>
      </c>
      <c r="O60" s="1" t="s">
        <v>437</v>
      </c>
      <c r="P60" s="1" t="s">
        <v>438</v>
      </c>
      <c r="Q60" s="1" t="s">
        <v>439</v>
      </c>
      <c r="R60" s="1" t="s">
        <v>440</v>
      </c>
      <c r="S60" s="1" t="s">
        <v>441</v>
      </c>
      <c r="T60" s="1" t="s">
        <v>442</v>
      </c>
      <c r="U60" s="1" t="s">
        <v>435</v>
      </c>
      <c r="V60" s="22" t="s">
        <v>443</v>
      </c>
      <c r="W60" s="24"/>
    </row>
    <row r="61" spans="1:23" ht="60">
      <c r="A61" s="1" t="s">
        <v>378</v>
      </c>
      <c r="B61" s="1" t="s">
        <v>433</v>
      </c>
      <c r="C61" s="1" t="s">
        <v>434</v>
      </c>
      <c r="D61" s="8"/>
      <c r="E61" s="17" t="s">
        <v>435</v>
      </c>
      <c r="F61" s="17" t="s">
        <v>434</v>
      </c>
      <c r="G61" s="18" t="s">
        <v>436</v>
      </c>
      <c r="H61" s="17" t="s">
        <v>20</v>
      </c>
      <c r="I61" s="19"/>
      <c r="J61" s="20" t="str">
        <f t="shared" si="1"/>
        <v>FR01185</v>
      </c>
      <c r="K61" s="1" t="str">
        <f t="shared" si="2"/>
        <v>Forbach</v>
      </c>
      <c r="L61" s="27" t="str">
        <f t="shared" si="5"/>
        <v xml:space="preserve">Hinweis: die SNCF unterscheidet Forbach in 3 Betriebsstellen, je nachdem ob der Zug in den Personenbahnhof, Güterbahnhof oder Terminal geht (siehe Spalte V). </v>
      </c>
      <c r="M61" s="21" t="str">
        <f t="shared" si="4"/>
        <v>Fremd-EIU</v>
      </c>
      <c r="O61" s="1" t="s">
        <v>437</v>
      </c>
      <c r="P61" s="1" t="s">
        <v>438</v>
      </c>
      <c r="Q61" s="1" t="s">
        <v>439</v>
      </c>
      <c r="R61" s="1" t="s">
        <v>440</v>
      </c>
      <c r="S61" s="1" t="s">
        <v>441</v>
      </c>
      <c r="T61" s="1" t="s">
        <v>442</v>
      </c>
      <c r="U61" s="1" t="s">
        <v>444</v>
      </c>
      <c r="V61" s="22" t="s">
        <v>445</v>
      </c>
      <c r="W61" s="24"/>
    </row>
    <row r="62" spans="1:23" ht="60">
      <c r="A62" s="1" t="s">
        <v>378</v>
      </c>
      <c r="B62" s="1" t="s">
        <v>433</v>
      </c>
      <c r="C62" s="1" t="s">
        <v>434</v>
      </c>
      <c r="D62" s="8"/>
      <c r="E62" s="17" t="s">
        <v>435</v>
      </c>
      <c r="F62" s="17" t="s">
        <v>434</v>
      </c>
      <c r="G62" s="18" t="s">
        <v>436</v>
      </c>
      <c r="H62" s="17" t="s">
        <v>20</v>
      </c>
      <c r="I62" s="19"/>
      <c r="J62" s="20" t="str">
        <f t="shared" si="1"/>
        <v>FR01185</v>
      </c>
      <c r="K62" s="1" t="str">
        <f t="shared" si="2"/>
        <v>Forbach</v>
      </c>
      <c r="L62" s="27" t="str">
        <f t="shared" ref="L62" si="6">G62</f>
        <v xml:space="preserve">Hinweis: die SNCF unterscheidet Forbach in 3 Betriebsstellen, je nachdem ob der Zug in den Personenbahnhof, Güterbahnhof oder Terminal geht (siehe Spalte V). </v>
      </c>
      <c r="M62" s="21" t="str">
        <f t="shared" si="4"/>
        <v>Fremd-EIU</v>
      </c>
      <c r="O62" s="1" t="s">
        <v>437</v>
      </c>
      <c r="P62" s="1" t="s">
        <v>438</v>
      </c>
      <c r="Q62" s="1" t="s">
        <v>439</v>
      </c>
      <c r="R62" s="1" t="s">
        <v>440</v>
      </c>
      <c r="S62" s="1" t="s">
        <v>441</v>
      </c>
      <c r="T62" s="1" t="s">
        <v>442</v>
      </c>
      <c r="U62" s="1" t="s">
        <v>446</v>
      </c>
      <c r="V62" s="22" t="s">
        <v>447</v>
      </c>
      <c r="W62" s="24"/>
    </row>
    <row r="63" spans="1:23">
      <c r="A63" s="1" t="s">
        <v>378</v>
      </c>
      <c r="B63" s="1" t="s">
        <v>448</v>
      </c>
      <c r="C63" s="1" t="s">
        <v>449</v>
      </c>
      <c r="D63" s="8"/>
      <c r="E63" s="17" t="s">
        <v>450</v>
      </c>
      <c r="F63" s="17" t="s">
        <v>449</v>
      </c>
      <c r="G63" s="17"/>
      <c r="H63" s="17" t="s">
        <v>20</v>
      </c>
      <c r="I63" s="19"/>
      <c r="J63" s="20" t="str">
        <f t="shared" si="1"/>
        <v>FR01191</v>
      </c>
      <c r="K63" s="1" t="str">
        <f t="shared" si="2"/>
        <v>Bouzonville</v>
      </c>
      <c r="L63" s="27"/>
      <c r="M63" s="21" t="str">
        <f t="shared" si="4"/>
        <v>Fremd-EIU</v>
      </c>
      <c r="O63" s="1" t="s">
        <v>451</v>
      </c>
      <c r="P63" s="1" t="s">
        <v>452</v>
      </c>
      <c r="Q63" s="1" t="s">
        <v>453</v>
      </c>
      <c r="R63" s="1" t="s">
        <v>454</v>
      </c>
      <c r="S63" s="1" t="s">
        <v>455</v>
      </c>
      <c r="T63" s="1" t="s">
        <v>456</v>
      </c>
      <c r="U63" s="1" t="s">
        <v>450</v>
      </c>
      <c r="V63" s="22" t="s">
        <v>449</v>
      </c>
      <c r="W63" s="24"/>
    </row>
    <row r="64" spans="1:23">
      <c r="A64" s="1" t="s">
        <v>378</v>
      </c>
      <c r="B64" s="1" t="s">
        <v>457</v>
      </c>
      <c r="C64" s="1" t="s">
        <v>458</v>
      </c>
      <c r="D64" s="8"/>
      <c r="E64" s="17" t="s">
        <v>459</v>
      </c>
      <c r="F64" s="17" t="s">
        <v>460</v>
      </c>
      <c r="G64" s="17"/>
      <c r="H64" s="17" t="s">
        <v>20</v>
      </c>
      <c r="I64" s="19"/>
      <c r="J64" s="20" t="str">
        <f t="shared" si="1"/>
        <v>FR01091</v>
      </c>
      <c r="K64" s="1" t="str">
        <f t="shared" si="2"/>
        <v>Apach (Moselle)</v>
      </c>
      <c r="L64" s="27"/>
      <c r="M64" s="21" t="str">
        <f t="shared" si="4"/>
        <v>Fremd-EIU</v>
      </c>
      <c r="O64" s="1" t="s">
        <v>461</v>
      </c>
      <c r="P64" s="1" t="s">
        <v>457</v>
      </c>
      <c r="Q64" s="1" t="s">
        <v>462</v>
      </c>
      <c r="R64" s="1" t="s">
        <v>463</v>
      </c>
      <c r="S64" s="1" t="s">
        <v>464</v>
      </c>
      <c r="T64" s="1" t="s">
        <v>465</v>
      </c>
      <c r="U64" s="1" t="s">
        <v>459</v>
      </c>
      <c r="V64" s="22" t="s">
        <v>460</v>
      </c>
      <c r="W64" s="24"/>
    </row>
    <row r="65" spans="1:23">
      <c r="A65" s="1" t="s">
        <v>466</v>
      </c>
      <c r="B65" s="1" t="s">
        <v>467</v>
      </c>
      <c r="C65" s="1" t="s">
        <v>468</v>
      </c>
      <c r="D65" s="8"/>
      <c r="E65" s="17" t="s">
        <v>469</v>
      </c>
      <c r="F65" s="17" t="s">
        <v>468</v>
      </c>
      <c r="G65" s="17"/>
      <c r="H65" s="17" t="s">
        <v>20</v>
      </c>
      <c r="I65" s="19"/>
      <c r="J65" s="20" t="str">
        <f t="shared" si="1"/>
        <v>LU33140</v>
      </c>
      <c r="K65" s="1" t="str">
        <f t="shared" si="2"/>
        <v>Wasserbillig</v>
      </c>
      <c r="L65" s="27"/>
      <c r="M65" s="21" t="str">
        <f t="shared" si="4"/>
        <v>Fremd-EIU</v>
      </c>
      <c r="O65" s="1" t="s">
        <v>470</v>
      </c>
      <c r="P65" s="1" t="s">
        <v>471</v>
      </c>
      <c r="Q65" s="1" t="s">
        <v>472</v>
      </c>
      <c r="R65" s="1" t="s">
        <v>473</v>
      </c>
      <c r="S65" s="1" t="s">
        <v>474</v>
      </c>
      <c r="T65" s="1" t="s">
        <v>475</v>
      </c>
      <c r="U65" s="1" t="s">
        <v>469</v>
      </c>
      <c r="V65" s="22" t="s">
        <v>468</v>
      </c>
      <c r="W65" s="24"/>
    </row>
    <row r="66" spans="1:23">
      <c r="A66" s="1" t="s">
        <v>476</v>
      </c>
      <c r="B66" s="1" t="s">
        <v>477</v>
      </c>
      <c r="C66" s="1" t="s">
        <v>478</v>
      </c>
      <c r="D66" s="8"/>
      <c r="E66" s="17" t="s">
        <v>479</v>
      </c>
      <c r="F66" s="17" t="s">
        <v>480</v>
      </c>
      <c r="G66" s="17"/>
      <c r="H66" s="17" t="s">
        <v>157</v>
      </c>
      <c r="I66" s="19"/>
      <c r="J66" s="20" t="str">
        <f t="shared" si="1"/>
        <v>DE10006</v>
      </c>
      <c r="K66" s="1" t="str">
        <f t="shared" si="2"/>
        <v>Aachen Süd Grenze</v>
      </c>
      <c r="L66" s="27"/>
      <c r="M66" s="21" t="str">
        <f t="shared" si="4"/>
        <v>Netzgrenze</v>
      </c>
      <c r="O66" s="1" t="s">
        <v>481</v>
      </c>
      <c r="P66" s="1" t="s">
        <v>477</v>
      </c>
      <c r="Q66" s="1" t="s">
        <v>479</v>
      </c>
      <c r="R66" s="22" t="s">
        <v>480</v>
      </c>
      <c r="S66" s="1" t="s">
        <v>482</v>
      </c>
      <c r="T66" s="22" t="s">
        <v>483</v>
      </c>
      <c r="U66" s="1" t="s">
        <v>484</v>
      </c>
      <c r="V66" s="1" t="s">
        <v>485</v>
      </c>
      <c r="W66" s="24"/>
    </row>
    <row r="67" spans="1:23">
      <c r="A67" s="1" t="s">
        <v>476</v>
      </c>
      <c r="B67" s="1" t="s">
        <v>486</v>
      </c>
      <c r="C67" s="1" t="s">
        <v>487</v>
      </c>
      <c r="D67" s="8"/>
      <c r="E67" s="17" t="s">
        <v>488</v>
      </c>
      <c r="F67" s="17" t="s">
        <v>489</v>
      </c>
      <c r="G67" s="17"/>
      <c r="H67" s="17" t="s">
        <v>157</v>
      </c>
      <c r="I67" s="19"/>
      <c r="J67" s="20" t="str">
        <f t="shared" si="1"/>
        <v>DE10009</v>
      </c>
      <c r="K67" s="1" t="str">
        <f t="shared" si="2"/>
        <v>Aachen West Grenze</v>
      </c>
      <c r="L67" s="27"/>
      <c r="M67" s="21" t="str">
        <f t="shared" si="4"/>
        <v>Netzgrenze</v>
      </c>
      <c r="O67" s="1" t="s">
        <v>490</v>
      </c>
      <c r="P67" s="1" t="s">
        <v>486</v>
      </c>
      <c r="Q67" s="1" t="s">
        <v>488</v>
      </c>
      <c r="R67" s="22" t="s">
        <v>489</v>
      </c>
      <c r="S67" s="1" t="s">
        <v>491</v>
      </c>
      <c r="T67" s="22" t="s">
        <v>492</v>
      </c>
      <c r="U67" s="1" t="s">
        <v>493</v>
      </c>
      <c r="V67" s="1" t="s">
        <v>487</v>
      </c>
      <c r="W67" s="24"/>
    </row>
    <row r="68" spans="1:23">
      <c r="A68" s="1" t="s">
        <v>494</v>
      </c>
      <c r="B68" s="1" t="s">
        <v>495</v>
      </c>
      <c r="C68" s="1" t="s">
        <v>496</v>
      </c>
      <c r="D68" s="8"/>
      <c r="E68" s="17" t="s">
        <v>497</v>
      </c>
      <c r="F68" s="17" t="s">
        <v>498</v>
      </c>
      <c r="G68" s="17"/>
      <c r="H68" s="17" t="s">
        <v>157</v>
      </c>
      <c r="I68" s="19"/>
      <c r="J68" s="20" t="str">
        <f t="shared" si="1"/>
        <v>DE14861</v>
      </c>
      <c r="K68" s="1" t="str">
        <f t="shared" si="2"/>
        <v>Herzogenrath Grenze</v>
      </c>
      <c r="L68" s="27"/>
      <c r="M68" s="21" t="str">
        <f t="shared" si="4"/>
        <v>Netzgrenze</v>
      </c>
      <c r="O68" s="1" t="s">
        <v>499</v>
      </c>
      <c r="P68" s="1" t="s">
        <v>495</v>
      </c>
      <c r="Q68" s="1" t="s">
        <v>497</v>
      </c>
      <c r="R68" s="22" t="s">
        <v>498</v>
      </c>
      <c r="S68" s="1" t="s">
        <v>500</v>
      </c>
      <c r="T68" s="22" t="s">
        <v>501</v>
      </c>
      <c r="U68" s="1" t="s">
        <v>502</v>
      </c>
      <c r="V68" s="1" t="s">
        <v>496</v>
      </c>
      <c r="W68" s="24"/>
    </row>
    <row r="69" spans="1:23">
      <c r="A69" s="1" t="s">
        <v>494</v>
      </c>
      <c r="B69" s="1" t="s">
        <v>503</v>
      </c>
      <c r="C69" s="1" t="s">
        <v>504</v>
      </c>
      <c r="D69" s="8"/>
      <c r="E69" s="17" t="s">
        <v>505</v>
      </c>
      <c r="F69" s="17" t="s">
        <v>504</v>
      </c>
      <c r="G69" s="17"/>
      <c r="H69" s="17" t="s">
        <v>20</v>
      </c>
      <c r="I69" s="19"/>
      <c r="J69" s="20" t="str">
        <f t="shared" ref="J69:J73" si="7">IF($H69="InfraGO",Q69,E69)</f>
        <v>NL00644</v>
      </c>
      <c r="K69" s="1" t="str">
        <f t="shared" ref="K69:K73" si="8">IF($H69="InfraGO",R69,F69)</f>
        <v>Venlo</v>
      </c>
      <c r="L69" s="27"/>
      <c r="M69" s="21" t="str">
        <f t="shared" ref="M69:M73" si="9">IF($H69="InfraGO","Netzgrenze",H69)</f>
        <v>Fremd-EIU</v>
      </c>
      <c r="O69" s="1" t="s">
        <v>506</v>
      </c>
      <c r="P69" s="1" t="s">
        <v>503</v>
      </c>
      <c r="Q69" s="1" t="s">
        <v>507</v>
      </c>
      <c r="R69" s="1" t="s">
        <v>508</v>
      </c>
      <c r="S69" s="1" t="s">
        <v>509</v>
      </c>
      <c r="T69" s="1" t="s">
        <v>510</v>
      </c>
      <c r="U69" s="1" t="s">
        <v>505</v>
      </c>
      <c r="V69" s="22" t="s">
        <v>504</v>
      </c>
      <c r="W69" s="24"/>
    </row>
    <row r="70" spans="1:23">
      <c r="A70" s="1" t="s">
        <v>494</v>
      </c>
      <c r="B70" s="1" t="s">
        <v>511</v>
      </c>
      <c r="C70" s="1" t="s">
        <v>512</v>
      </c>
      <c r="D70" s="8"/>
      <c r="E70" s="17" t="s">
        <v>513</v>
      </c>
      <c r="F70" s="17" t="s">
        <v>511</v>
      </c>
      <c r="G70" s="17"/>
      <c r="H70" s="17" t="s">
        <v>32</v>
      </c>
      <c r="I70" s="19"/>
      <c r="J70" s="20" t="str">
        <f t="shared" si="7"/>
        <v>DE12875</v>
      </c>
      <c r="K70" s="1" t="str">
        <f t="shared" si="8"/>
        <v>Emmerich Grenze</v>
      </c>
      <c r="L70" s="27"/>
      <c r="M70" s="21" t="str">
        <f t="shared" si="9"/>
        <v>Netzgrenze</v>
      </c>
      <c r="O70" s="1" t="s">
        <v>513</v>
      </c>
      <c r="P70" s="36" t="s">
        <v>511</v>
      </c>
      <c r="Q70" s="1" t="s">
        <v>514</v>
      </c>
      <c r="R70" s="22" t="s">
        <v>515</v>
      </c>
      <c r="S70" s="1" t="s">
        <v>516</v>
      </c>
      <c r="T70" s="22" t="s">
        <v>517</v>
      </c>
      <c r="U70" s="1" t="s">
        <v>518</v>
      </c>
      <c r="V70" s="1" t="s">
        <v>519</v>
      </c>
      <c r="W70" s="24"/>
    </row>
    <row r="71" spans="1:23">
      <c r="A71" s="1" t="s">
        <v>494</v>
      </c>
      <c r="B71" s="1" t="s">
        <v>520</v>
      </c>
      <c r="C71" s="1" t="s">
        <v>521</v>
      </c>
      <c r="D71" s="8"/>
      <c r="E71" s="17" t="s">
        <v>522</v>
      </c>
      <c r="F71" s="17" t="s">
        <v>521</v>
      </c>
      <c r="G71" s="17"/>
      <c r="H71" s="17" t="s">
        <v>20</v>
      </c>
      <c r="I71" s="19"/>
      <c r="J71" s="20" t="str">
        <f t="shared" si="7"/>
        <v>NL00212</v>
      </c>
      <c r="K71" s="1" t="str">
        <f t="shared" si="8"/>
        <v>Enschede</v>
      </c>
      <c r="L71" s="27"/>
      <c r="M71" s="21" t="str">
        <f t="shared" si="9"/>
        <v>Fremd-EIU</v>
      </c>
      <c r="O71" s="1" t="s">
        <v>523</v>
      </c>
      <c r="P71" s="1" t="s">
        <v>524</v>
      </c>
      <c r="Q71" s="1" t="s">
        <v>525</v>
      </c>
      <c r="R71" s="1" t="s">
        <v>526</v>
      </c>
      <c r="S71" s="1" t="s">
        <v>527</v>
      </c>
      <c r="T71" s="1" t="s">
        <v>528</v>
      </c>
      <c r="U71" s="1" t="s">
        <v>522</v>
      </c>
      <c r="V71" s="22" t="s">
        <v>521</v>
      </c>
      <c r="W71" s="24"/>
    </row>
    <row r="72" spans="1:23">
      <c r="A72" s="1" t="s">
        <v>494</v>
      </c>
      <c r="B72" s="1" t="s">
        <v>529</v>
      </c>
      <c r="C72" s="1" t="s">
        <v>530</v>
      </c>
      <c r="D72" s="8"/>
      <c r="E72" s="17" t="s">
        <v>531</v>
      </c>
      <c r="F72" s="17" t="s">
        <v>532</v>
      </c>
      <c r="G72" s="17"/>
      <c r="H72" s="17" t="s">
        <v>32</v>
      </c>
      <c r="I72" s="19"/>
      <c r="J72" s="20" t="str">
        <f t="shared" si="7"/>
        <v>DE10402</v>
      </c>
      <c r="K72" s="1" t="str">
        <f t="shared" si="8"/>
        <v>Bad Bentheim Grenze</v>
      </c>
      <c r="L72" s="27"/>
      <c r="M72" s="21" t="str">
        <f t="shared" si="9"/>
        <v>Netzgrenze</v>
      </c>
      <c r="O72" s="1" t="s">
        <v>531</v>
      </c>
      <c r="P72" s="36" t="s">
        <v>532</v>
      </c>
      <c r="Q72" s="1" t="s">
        <v>533</v>
      </c>
      <c r="R72" s="22" t="s">
        <v>534</v>
      </c>
      <c r="S72" s="1" t="s">
        <v>535</v>
      </c>
      <c r="T72" s="22" t="s">
        <v>536</v>
      </c>
      <c r="U72" s="1" t="s">
        <v>537</v>
      </c>
      <c r="V72" s="1" t="s">
        <v>530</v>
      </c>
      <c r="W72" s="24"/>
    </row>
    <row r="73" spans="1:23" ht="15.75" thickBot="1">
      <c r="A73" s="28" t="s">
        <v>494</v>
      </c>
      <c r="B73" s="28" t="s">
        <v>538</v>
      </c>
      <c r="C73" s="28" t="s">
        <v>539</v>
      </c>
      <c r="D73" s="29"/>
      <c r="E73" s="30" t="s">
        <v>540</v>
      </c>
      <c r="F73" s="30" t="s">
        <v>541</v>
      </c>
      <c r="G73" s="30"/>
      <c r="H73" s="17" t="s">
        <v>32</v>
      </c>
      <c r="I73" s="12"/>
      <c r="J73" s="31" t="str">
        <f t="shared" si="7"/>
        <v>DE20832</v>
      </c>
      <c r="K73" s="32" t="str">
        <f t="shared" si="8"/>
        <v>Weener Grenze</v>
      </c>
      <c r="L73" s="33"/>
      <c r="M73" s="34" t="str">
        <f t="shared" si="9"/>
        <v>Netzgrenze</v>
      </c>
      <c r="N73" s="28"/>
      <c r="O73" s="28" t="s">
        <v>540</v>
      </c>
      <c r="P73" s="37" t="s">
        <v>541</v>
      </c>
      <c r="Q73" s="28" t="s">
        <v>542</v>
      </c>
      <c r="R73" s="35" t="s">
        <v>543</v>
      </c>
      <c r="S73" s="28" t="s">
        <v>544</v>
      </c>
      <c r="T73" s="35" t="s">
        <v>545</v>
      </c>
      <c r="U73" s="28" t="s">
        <v>546</v>
      </c>
      <c r="V73" s="28" t="s">
        <v>547</v>
      </c>
      <c r="W73" s="15"/>
    </row>
  </sheetData>
  <mergeCells count="8">
    <mergeCell ref="A1:C2"/>
    <mergeCell ref="E1:H2"/>
    <mergeCell ref="O1:W1"/>
    <mergeCell ref="O2:P2"/>
    <mergeCell ref="Q2:R2"/>
    <mergeCell ref="S2:T2"/>
    <mergeCell ref="U2:V2"/>
    <mergeCell ref="J1:M2"/>
  </mergeCells>
  <conditionalFormatting sqref="M4:M73">
    <cfRule type="containsText" dxfId="1" priority="1" operator="containsText" text="Fremd-EIU">
      <formula>NOT(ISERROR(SEARCH("Fremd-EIU",M4)))</formula>
    </cfRule>
    <cfRule type="containsText" dxfId="0" priority="2" operator="containsText" text="Netzgrenze">
      <formula>NOT(ISERROR(SEARCH("Netzgrenze",M4)))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FC1B0D26B9C4418AB0EDC04A039FC9" ma:contentTypeVersion="14" ma:contentTypeDescription="Create a new document." ma:contentTypeScope="" ma:versionID="10bb1eed6c33e2888b512a6388d8d491">
  <xsd:schema xmlns:xsd="http://www.w3.org/2001/XMLSchema" xmlns:xs="http://www.w3.org/2001/XMLSchema" xmlns:p="http://schemas.microsoft.com/office/2006/metadata/properties" xmlns:ns2="dad3a041-47da-4db1-8e1a-8adf47109101" xmlns:ns3="e569e76e-4d13-4b40-a08d-f56396294c9f" targetNamespace="http://schemas.microsoft.com/office/2006/metadata/properties" ma:root="true" ma:fieldsID="61efd9e2496ab394fefdf86565b1b381" ns2:_="" ns3:_="">
    <xsd:import namespace="dad3a041-47da-4db1-8e1a-8adf47109101"/>
    <xsd:import namespace="e569e76e-4d13-4b40-a08d-f56396294c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3a041-47da-4db1-8e1a-8adf47109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9e76e-4d13-4b40-a08d-f56396294c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14093c8-f796-42a4-988c-5a564ce02219}" ma:internalName="TaxCatchAll" ma:showField="CatchAllData" ma:web="e569e76e-4d13-4b40-a08d-f56396294c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d3a041-47da-4db1-8e1a-8adf47109101">
      <Terms xmlns="http://schemas.microsoft.com/office/infopath/2007/PartnerControls"/>
    </lcf76f155ced4ddcb4097134ff3c332f>
    <TaxCatchAll xmlns="e569e76e-4d13-4b40-a08d-f56396294c9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4BC421-A5C0-4F24-A697-28489BF3ECCD}"/>
</file>

<file path=customXml/itemProps2.xml><?xml version="1.0" encoding="utf-8"?>
<ds:datastoreItem xmlns:ds="http://schemas.openxmlformats.org/officeDocument/2006/customXml" ds:itemID="{8E243F5F-B08A-4E1B-B5AF-5EDEF4BDA58C}"/>
</file>

<file path=customXml/itemProps3.xml><?xml version="1.0" encoding="utf-8"?>
<ds:datastoreItem xmlns:ds="http://schemas.openxmlformats.org/officeDocument/2006/customXml" ds:itemID="{AB40C235-6F31-486A-94CC-163E3B23F9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Aimo Drießelmann</dc:creator>
  <cp:keywords/>
  <dc:description/>
  <cp:lastModifiedBy/>
  <cp:revision/>
  <dcterms:created xsi:type="dcterms:W3CDTF">2025-07-23T17:07:41Z</dcterms:created>
  <dcterms:modified xsi:type="dcterms:W3CDTF">2026-08-18T09:30:32Z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0x01010000FC1B0D26B9C4418AB0EDC04A039FC9</vt:lpwstr>
  </property>
  <property fmtid="{D5CDD505-2E9C-101B-9397-08002B2CF9AE}" pid="3" name="MediaServiceImageTags">
    <vt:lpwstr/>
  </property>
</Properties>
</file>